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maune\Desktop\Lehrbücher\"/>
    </mc:Choice>
  </mc:AlternateContent>
  <xr:revisionPtr revIDLastSave="0" documentId="13_ncr:1_{0BAE4202-584D-4F9B-A5A8-D18A76F01359}" xr6:coauthVersionLast="47" xr6:coauthVersionMax="47" xr10:uidLastSave="{00000000-0000-0000-0000-000000000000}"/>
  <bookViews>
    <workbookView xWindow="-110" yWindow="-110" windowWidth="19420" windowHeight="10420" activeTab="7" xr2:uid="{00000000-000D-0000-FFFF-FFFF00000000}"/>
  </bookViews>
  <sheets>
    <sheet name="Klasse 5" sheetId="2" r:id="rId1"/>
    <sheet name="Klasse 6" sheetId="3" r:id="rId2"/>
    <sheet name="Klasse 7" sheetId="4" r:id="rId3"/>
    <sheet name="Klasse 8" sheetId="5" r:id="rId4"/>
    <sheet name="Klasse 9" sheetId="6" r:id="rId5"/>
    <sheet name="Klasse 10" sheetId="7" r:id="rId6"/>
    <sheet name="Klasse 11" sheetId="8" r:id="rId7"/>
    <sheet name="Klasse 12" sheetId="9" r:id="rId8"/>
    <sheet name="Buchliste gesamt" sheetId="1" state="hidden" r:id="rId9"/>
  </sheets>
  <externalReferences>
    <externalReference r:id="rId10"/>
  </externalReferences>
  <definedNames>
    <definedName name="_xlnm._FilterDatabase" localSheetId="5" hidden="1">'Klasse 10'!$B$1:$D$2</definedName>
    <definedName name="ExterneDaten_3" localSheetId="4" hidden="1">'Klasse 9'!$A$4:$F$20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1" i="1" l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</calcChain>
</file>

<file path=xl/sharedStrings.xml><?xml version="1.0" encoding="utf-8"?>
<sst xmlns="http://schemas.openxmlformats.org/spreadsheetml/2006/main" count="1321" uniqueCount="462">
  <si>
    <t>Gymnasium Engelsdorf</t>
  </si>
  <si>
    <t>Schulbuchliste 2019 / 2010</t>
  </si>
  <si>
    <t>Arthur-Winkler-Straße 6
04319 Leipzig
Tel: 0341/65224330   Fax: 0341/65224336</t>
  </si>
  <si>
    <t>Klasse</t>
  </si>
  <si>
    <t>Buch_AH</t>
  </si>
  <si>
    <t>Fach</t>
  </si>
  <si>
    <t>Verlag</t>
  </si>
  <si>
    <t>Titel</t>
  </si>
  <si>
    <t>Bestell-Nr. (Kurz)</t>
  </si>
  <si>
    <t>Preis</t>
  </si>
  <si>
    <t>Aktueller Preis</t>
  </si>
  <si>
    <t>Differenz</t>
  </si>
  <si>
    <t>Bestell-Nr. (Lang)</t>
  </si>
  <si>
    <t>Kurs</t>
  </si>
  <si>
    <t>Nicht kaufen (X)</t>
  </si>
  <si>
    <t>Buch</t>
  </si>
  <si>
    <t>Deu</t>
  </si>
  <si>
    <t>Cornelsen</t>
  </si>
  <si>
    <t>Deutschzeit 5</t>
  </si>
  <si>
    <t>067374-2</t>
  </si>
  <si>
    <t>Bio</t>
  </si>
  <si>
    <t>Schroedel</t>
  </si>
  <si>
    <t>Lindner Biologie SN 5</t>
  </si>
  <si>
    <t>86900-4</t>
  </si>
  <si>
    <t>Engl</t>
  </si>
  <si>
    <t>Access 1</t>
  </si>
  <si>
    <t>032543-6</t>
  </si>
  <si>
    <t>Geo</t>
  </si>
  <si>
    <t>Klett</t>
  </si>
  <si>
    <t>Terra Geografie Gymn. SN 5</t>
  </si>
  <si>
    <t>Ge</t>
  </si>
  <si>
    <t>Geschichte plus</t>
  </si>
  <si>
    <t>110532-7</t>
  </si>
  <si>
    <t>Ma</t>
  </si>
  <si>
    <t>Elemente d.Mathem.</t>
  </si>
  <si>
    <t>87490-9</t>
  </si>
  <si>
    <t>TC</t>
  </si>
  <si>
    <t>Paetec</t>
  </si>
  <si>
    <t>Technik u.Computer 5/6</t>
  </si>
  <si>
    <t>624-7</t>
  </si>
  <si>
    <t>Eth</t>
  </si>
  <si>
    <t>Leben Leben 1</t>
  </si>
  <si>
    <t>695300-9</t>
  </si>
  <si>
    <t>Westermann</t>
  </si>
  <si>
    <t>Diercke Weltatlas Klasse 5-12</t>
  </si>
  <si>
    <t>100-800-5</t>
  </si>
  <si>
    <t>AH</t>
  </si>
  <si>
    <t>Deutschzeit 5, AH</t>
  </si>
  <si>
    <t>067392-6</t>
  </si>
  <si>
    <t>032581-8</t>
  </si>
  <si>
    <t>Militzke</t>
  </si>
  <si>
    <t>Fragen an d.Welt 5/6</t>
  </si>
  <si>
    <t>311-0</t>
  </si>
  <si>
    <t>Terra Geogafie Gymn. SN 5</t>
  </si>
  <si>
    <t>104330-9</t>
  </si>
  <si>
    <t>Lindner Biologie 5</t>
  </si>
  <si>
    <t>86912-7</t>
  </si>
  <si>
    <t>Deutschzeit 6</t>
  </si>
  <si>
    <t>067375-9</t>
  </si>
  <si>
    <t>Lindner Biologie SN 6</t>
  </si>
  <si>
    <t>86902-8</t>
  </si>
  <si>
    <t>Geo Gymn. SN 6</t>
  </si>
  <si>
    <t>144826-9</t>
  </si>
  <si>
    <t>Geschichte plus Sachsen</t>
  </si>
  <si>
    <t>110621-8</t>
  </si>
  <si>
    <t>Elemente d.Mathem. 6</t>
  </si>
  <si>
    <t>87492-3</t>
  </si>
  <si>
    <t>Phy</t>
  </si>
  <si>
    <t>Level Physik</t>
  </si>
  <si>
    <t>319-2</t>
  </si>
  <si>
    <t>X</t>
  </si>
  <si>
    <t>Access 2</t>
  </si>
  <si>
    <t>032545-0</t>
  </si>
  <si>
    <t>Fran</t>
  </si>
  <si>
    <t>A plus 1</t>
  </si>
  <si>
    <t>520041-7</t>
  </si>
  <si>
    <t>A plus 1 Grammatik</t>
  </si>
  <si>
    <t>Lat</t>
  </si>
  <si>
    <t>CC Buchner</t>
  </si>
  <si>
    <t>Cursus A Klasse 6 bis 8</t>
  </si>
  <si>
    <t>5290-9</t>
  </si>
  <si>
    <t>Begleitgrammatik Klasse 6 bis 8</t>
  </si>
  <si>
    <t>5291-6</t>
  </si>
  <si>
    <r>
      <t>Tafelwerk, interakt.</t>
    </r>
    <r>
      <rPr>
        <b/>
        <sz val="11"/>
        <color theme="1"/>
        <rFont val="Calibri"/>
        <family val="2"/>
      </rPr>
      <t xml:space="preserve">  2.0</t>
    </r>
  </si>
  <si>
    <t>001611-2</t>
  </si>
  <si>
    <t>Tafelwerk mit CD</t>
  </si>
  <si>
    <t>001609-9</t>
  </si>
  <si>
    <t>Deutschzeit 6,AH</t>
  </si>
  <si>
    <t>067393-3</t>
  </si>
  <si>
    <t>149826-4</t>
  </si>
  <si>
    <t>Netzw. Biologie 6,AH</t>
  </si>
  <si>
    <t>86518-1</t>
  </si>
  <si>
    <t>032582-5</t>
  </si>
  <si>
    <t>Franz</t>
  </si>
  <si>
    <t>Carnet d activites 1</t>
  </si>
  <si>
    <t>520243-5</t>
  </si>
  <si>
    <t>Cursus A,  AH 1</t>
  </si>
  <si>
    <t>5292-3</t>
  </si>
  <si>
    <t>Deutschzeit 7</t>
  </si>
  <si>
    <t>063173-5</t>
  </si>
  <si>
    <t>Netzwerk Biologie 7</t>
  </si>
  <si>
    <t>86513-6</t>
  </si>
  <si>
    <t>Anno neu Bd.3</t>
  </si>
  <si>
    <t>111677-9</t>
  </si>
  <si>
    <t>Elemente d. Mathe</t>
  </si>
  <si>
    <t>87494-7</t>
  </si>
  <si>
    <t>Level  Physik  7</t>
  </si>
  <si>
    <t>343-7</t>
  </si>
  <si>
    <t>Che</t>
  </si>
  <si>
    <t>Chemie heute 7/8</t>
  </si>
  <si>
    <t xml:space="preserve">88040-5 </t>
  </si>
  <si>
    <t>Ethik 7/8</t>
  </si>
  <si>
    <t>310-8</t>
  </si>
  <si>
    <t>Eng</t>
  </si>
  <si>
    <t>Access 3</t>
  </si>
  <si>
    <t>032804-8</t>
  </si>
  <si>
    <t>A Plus 2</t>
  </si>
  <si>
    <t>520043-1</t>
  </si>
  <si>
    <t>Gramm. Beiheft  2</t>
  </si>
  <si>
    <t>520195-7</t>
  </si>
  <si>
    <r>
      <t xml:space="preserve">Cursus       aus Kl.6 </t>
    </r>
    <r>
      <rPr>
        <b/>
        <sz val="11"/>
        <color theme="1"/>
        <rFont val="Calibri"/>
        <family val="2"/>
      </rPr>
      <t>(Kl. 6 - 8)</t>
    </r>
  </si>
  <si>
    <r>
      <t xml:space="preserve">Grammatik   aus Kl.6 </t>
    </r>
    <r>
      <rPr>
        <b/>
        <sz val="11"/>
        <color theme="1"/>
        <rFont val="Calibri"/>
        <family val="2"/>
      </rPr>
      <t>(Kl. 6 - 8)</t>
    </r>
  </si>
  <si>
    <t xml:space="preserve">Geo Gym SN </t>
  </si>
  <si>
    <t>144827-6</t>
  </si>
  <si>
    <t>Geographie AH 7</t>
  </si>
  <si>
    <t>149827-1</t>
  </si>
  <si>
    <t>86520-4</t>
  </si>
  <si>
    <t>Chemie  7/8</t>
  </si>
  <si>
    <t>88044-3</t>
  </si>
  <si>
    <t>032806-2</t>
  </si>
  <si>
    <t>Carnet d‘ activites 2</t>
  </si>
  <si>
    <t>520117-9</t>
  </si>
  <si>
    <t>Deutsch kompetent</t>
  </si>
  <si>
    <t>316014-1</t>
  </si>
  <si>
    <t>Netzwerk Biologie 8</t>
  </si>
  <si>
    <t>86526-6</t>
  </si>
  <si>
    <t>Geographie Gymn. Sachsen</t>
  </si>
  <si>
    <t>144828-3</t>
  </si>
  <si>
    <t>Geschichte und Geschehen</t>
  </si>
  <si>
    <t>443940-6</t>
  </si>
  <si>
    <t>EdM 8</t>
  </si>
  <si>
    <t>87496-1</t>
  </si>
  <si>
    <t>Level Physik 8</t>
  </si>
  <si>
    <t>358-1</t>
  </si>
  <si>
    <t>VuW</t>
  </si>
  <si>
    <t>Chemie plus 8</t>
  </si>
  <si>
    <t>012892-1</t>
  </si>
  <si>
    <t>Ethik 7/8    aus Kl.7</t>
  </si>
  <si>
    <t>Access 4 Schülerbuch</t>
  </si>
  <si>
    <t>032807-9</t>
  </si>
  <si>
    <t>A plus  3</t>
  </si>
  <si>
    <t>520045-5</t>
  </si>
  <si>
    <t>Grammatikheft 3</t>
  </si>
  <si>
    <t>520196-4</t>
  </si>
  <si>
    <t>Spa</t>
  </si>
  <si>
    <t>Encuentros Edition 3000 Bd.1</t>
  </si>
  <si>
    <t>520333-3</t>
  </si>
  <si>
    <t>Arbeitsheft 2</t>
  </si>
  <si>
    <t>5293-0</t>
  </si>
  <si>
    <t>Encuentros 1</t>
  </si>
  <si>
    <t>520336-4</t>
  </si>
  <si>
    <t>Carnet d activites</t>
  </si>
  <si>
    <t>316015-8</t>
  </si>
  <si>
    <t>Netzwerk Biologie 9</t>
  </si>
  <si>
    <t>86515-0</t>
  </si>
  <si>
    <t>Gmk</t>
  </si>
  <si>
    <t>Politik &amp; Co</t>
  </si>
  <si>
    <t>6804-7</t>
  </si>
  <si>
    <t xml:space="preserve">Elemente d.  Mathematik </t>
  </si>
  <si>
    <t>87498-5</t>
  </si>
  <si>
    <t>Level Physik 9</t>
  </si>
  <si>
    <t>382-6</t>
  </si>
  <si>
    <t>Chemie plus 9</t>
  </si>
  <si>
    <t>012906-5</t>
  </si>
  <si>
    <t>Leben leben</t>
  </si>
  <si>
    <t>695320-7</t>
  </si>
  <si>
    <t>Access 5</t>
  </si>
  <si>
    <t>032810-9</t>
  </si>
  <si>
    <t>A plus 4</t>
  </si>
  <si>
    <t>520047-9</t>
  </si>
  <si>
    <t>Grammatik Bd.4</t>
  </si>
  <si>
    <t>520197-1</t>
  </si>
  <si>
    <t>Encuentros 2  Kl.9/10</t>
  </si>
  <si>
    <t>520334-0</t>
  </si>
  <si>
    <t>Encuentros 2  Kl.9/10 AH</t>
  </si>
  <si>
    <t>520337-1</t>
  </si>
  <si>
    <t>Geographie Gym Sachsen</t>
  </si>
  <si>
    <t>144829-0</t>
  </si>
  <si>
    <t>Gesch.  u. Geschehen Bd.5</t>
  </si>
  <si>
    <t>443950-5</t>
  </si>
  <si>
    <t>Deutschwerk</t>
  </si>
  <si>
    <t>314206-2</t>
  </si>
  <si>
    <t>Netzwerk Biologie 10</t>
  </si>
  <si>
    <t>86527-3</t>
  </si>
  <si>
    <t>443960-4</t>
  </si>
  <si>
    <t>EdM 10</t>
  </si>
  <si>
    <t>87190-8</t>
  </si>
  <si>
    <t>Physik Level 10</t>
  </si>
  <si>
    <t>352-9</t>
  </si>
  <si>
    <t>Chemie plus 10 G</t>
  </si>
  <si>
    <t>012894-5</t>
  </si>
  <si>
    <t>GK</t>
  </si>
  <si>
    <t>Politik&amp;Co Bd. 2</t>
  </si>
  <si>
    <t>6805-4</t>
  </si>
  <si>
    <t>Diercke Geo Gym/S 10</t>
  </si>
  <si>
    <t>144830-6</t>
  </si>
  <si>
    <t>Access 6</t>
  </si>
  <si>
    <t>032813-0</t>
  </si>
  <si>
    <t>Fra</t>
  </si>
  <si>
    <t>Découvertes  Bd 5</t>
  </si>
  <si>
    <t>523881-7</t>
  </si>
  <si>
    <t>Encuentros Paso al bachillerato</t>
  </si>
  <si>
    <t>520335-7</t>
  </si>
  <si>
    <t>Encuentros Paso al … AH</t>
  </si>
  <si>
    <t>520338-8</t>
  </si>
  <si>
    <t>Geschichte und Geschehen Kl. 11</t>
  </si>
  <si>
    <t>430013-3</t>
  </si>
  <si>
    <t>GK 11-12</t>
  </si>
  <si>
    <t>Kursbuch Ge Von der Ind. Rev.</t>
  </si>
  <si>
    <t>64327-3</t>
  </si>
  <si>
    <t>978-3-464-64327-3</t>
  </si>
  <si>
    <t>LK 11-12</t>
  </si>
  <si>
    <t>Duden Paetec</t>
  </si>
  <si>
    <t>LB Physik Gymn. Oberstufe  Kl. 11 - 12</t>
  </si>
  <si>
    <t>331-0</t>
  </si>
  <si>
    <t>Physik 11 SN GK</t>
  </si>
  <si>
    <t>3079-9</t>
  </si>
  <si>
    <t>GK 11</t>
  </si>
  <si>
    <t>Texte,Themen u.Strukt</t>
  </si>
  <si>
    <t>69089-5</t>
  </si>
  <si>
    <t>LK und GK 11-12</t>
  </si>
  <si>
    <t>Encuentros Paso al bachillerato AH</t>
  </si>
  <si>
    <t>Terra Geographie 11 Sachsen</t>
  </si>
  <si>
    <t>104708-6</t>
  </si>
  <si>
    <t>87941-6</t>
  </si>
  <si>
    <t>GK/LK 11</t>
  </si>
  <si>
    <t>Ch</t>
  </si>
  <si>
    <t>Chemie heute</t>
  </si>
  <si>
    <t>10663-5</t>
  </si>
  <si>
    <t>Frz</t>
  </si>
  <si>
    <t>Parcours plus</t>
  </si>
  <si>
    <t>520070-7</t>
  </si>
  <si>
    <t>GRW</t>
  </si>
  <si>
    <t>Grundwissen Politik Sek 2</t>
  </si>
  <si>
    <t>063977-9</t>
  </si>
  <si>
    <t>Philos.</t>
  </si>
  <si>
    <t>Grundwissen Philosophie Sek 2</t>
  </si>
  <si>
    <t>064316-5</t>
  </si>
  <si>
    <t>Context Schülerbuch</t>
  </si>
  <si>
    <t>031452-2</t>
  </si>
  <si>
    <t>Green Line Oberstufe SN</t>
  </si>
  <si>
    <t>594009-3</t>
  </si>
  <si>
    <t>Biologie Oberstufe</t>
  </si>
  <si>
    <t>010345-4</t>
  </si>
  <si>
    <t>LK 11</t>
  </si>
  <si>
    <t>Biologie heute</t>
  </si>
  <si>
    <t>10671-0</t>
  </si>
  <si>
    <t>LB Physik Gymn. Oberstufe</t>
  </si>
  <si>
    <t>3311-0</t>
  </si>
  <si>
    <t>Physik 12 SN GK</t>
  </si>
  <si>
    <t>3081-2</t>
  </si>
  <si>
    <t>GK 12</t>
  </si>
  <si>
    <t>E. d. M.</t>
  </si>
  <si>
    <t>87942-3</t>
  </si>
  <si>
    <t>LK/GK 12</t>
  </si>
  <si>
    <t>Nouveaux Horizons 2</t>
  </si>
  <si>
    <t>520921-3</t>
  </si>
  <si>
    <t>10665-9</t>
  </si>
  <si>
    <t>Terra Geographie 12 SN</t>
  </si>
  <si>
    <t>104709-3</t>
  </si>
  <si>
    <t xml:space="preserve">Geschichte und Geschehen </t>
  </si>
  <si>
    <t>430014-0</t>
  </si>
  <si>
    <t>Kompendium Politik</t>
  </si>
  <si>
    <t>72000-5</t>
  </si>
  <si>
    <t>978-3-06-067374-2</t>
  </si>
  <si>
    <t>978-3-507-86900-4</t>
  </si>
  <si>
    <t>978-3-12-1043200</t>
  </si>
  <si>
    <t>978-3-507-87490-9</t>
  </si>
  <si>
    <t>978-3-89818-624-7</t>
  </si>
  <si>
    <t>978-3-06-067392-6</t>
  </si>
  <si>
    <t>978-3-12-104330-9</t>
  </si>
  <si>
    <t>978-3-06-067375-9</t>
  </si>
  <si>
    <t>978-3-507-86902-8</t>
  </si>
  <si>
    <t>978-3-507-87492-3</t>
  </si>
  <si>
    <t>978-3-06-5201940</t>
  </si>
  <si>
    <t>Tafelwerk, interakt.  2.0</t>
  </si>
  <si>
    <t>978-3-06-001611-2</t>
  </si>
  <si>
    <t>978-3-06-001609-9</t>
  </si>
  <si>
    <t>978-3-06-067393-3</t>
  </si>
  <si>
    <t>978-3-06-063173-5</t>
  </si>
  <si>
    <t>978-3-507-87494-7</t>
  </si>
  <si>
    <t xml:space="preserve">978-3-507-88040-5 </t>
  </si>
  <si>
    <t>978-3-86189-310-8</t>
  </si>
  <si>
    <t>978-3-06-520195-7</t>
  </si>
  <si>
    <t>Cursus       aus Kl.6 (Kl. 6 - 8)</t>
  </si>
  <si>
    <t>Grammatik   aus Kl.6 (Kl. 6 - 8)</t>
  </si>
  <si>
    <t>978-3-507-88044-3</t>
  </si>
  <si>
    <t>978-3-12-316014-1</t>
  </si>
  <si>
    <t>978-3-12-443940-6</t>
  </si>
  <si>
    <t>978-3-507-87496-1</t>
  </si>
  <si>
    <t>978-3-06-032807-9</t>
  </si>
  <si>
    <t>978-3-06-520196-4</t>
  </si>
  <si>
    <t>978-3-12-316015-8</t>
  </si>
  <si>
    <t>978-3-507-87498-5</t>
  </si>
  <si>
    <t>978-3-06-032810-9</t>
  </si>
  <si>
    <t>978-3-06-520047-9</t>
  </si>
  <si>
    <t>978-3-06-520197-1</t>
  </si>
  <si>
    <t>978-3-06-520337-1</t>
  </si>
  <si>
    <t>978-3-12-443950-5</t>
  </si>
  <si>
    <t>978-3-507-86527-3</t>
  </si>
  <si>
    <t>978-3-12-443960-4</t>
  </si>
  <si>
    <t>978-3-89818-352-9</t>
  </si>
  <si>
    <t>978-3-14-144830-6</t>
  </si>
  <si>
    <t>978-3-06-032813-0</t>
  </si>
  <si>
    <t>978-3-12-523881-7</t>
  </si>
  <si>
    <t>978-3-06-520335-7</t>
  </si>
  <si>
    <t>978-3-12-430013-3</t>
  </si>
  <si>
    <t>978-3-8355-331-0</t>
  </si>
  <si>
    <t>978-3-8355-3079-9</t>
  </si>
  <si>
    <t>978-3-12-104708-6</t>
  </si>
  <si>
    <t>978-3-507-10663-5</t>
  </si>
  <si>
    <t>978-3-06-520070-7</t>
  </si>
  <si>
    <t>978-3-06-064316-5</t>
  </si>
  <si>
    <t>978-3-06-031452-2</t>
  </si>
  <si>
    <t>978-3-06-010345-4</t>
  </si>
  <si>
    <t>978-3-507-10671-0</t>
  </si>
  <si>
    <t>978-3-8355-3311-0</t>
  </si>
  <si>
    <t>978-3-8355-3081-2</t>
  </si>
  <si>
    <t>978-3-12-520921-3</t>
  </si>
  <si>
    <t>978-3-507-10665-9</t>
  </si>
  <si>
    <t>978-3-12-104709-3</t>
  </si>
  <si>
    <t>978-3-12-430014-0</t>
  </si>
  <si>
    <t>978-3-12-104321-7</t>
  </si>
  <si>
    <t>978-3-12-104331-6</t>
  </si>
  <si>
    <t>Mensch und Politik</t>
  </si>
  <si>
    <t>987-3-14-116611-8</t>
  </si>
  <si>
    <t>978-3-14-116611-8</t>
  </si>
  <si>
    <t>Geschichte u. Geschehen SN 3</t>
  </si>
  <si>
    <t>978-3-12-443930-7</t>
  </si>
  <si>
    <t>978-3-12-104322-4</t>
  </si>
  <si>
    <t>978-3-8355-3231-1</t>
  </si>
  <si>
    <t>Lebenswert</t>
  </si>
  <si>
    <t>978-3-86189-541-1</t>
  </si>
  <si>
    <t>Chemie heute 10 SN</t>
  </si>
  <si>
    <t>Green Line 1</t>
  </si>
  <si>
    <t>978-3-12-864010-5</t>
  </si>
  <si>
    <t>978-3-12-864015-0</t>
  </si>
  <si>
    <t>978-3-12-695340-5</t>
  </si>
  <si>
    <t>978-3-14-153042-1</t>
  </si>
  <si>
    <t>Kl. 5</t>
  </si>
  <si>
    <t>Terra Geogaphie Gymn. SN 5</t>
  </si>
  <si>
    <t>Terra Geographie Gymn. SN 5</t>
  </si>
  <si>
    <t>Linder Biologie SN 6</t>
  </si>
  <si>
    <t>Terra Geographie 6</t>
  </si>
  <si>
    <t>Geschichte und Geschehen SN 2</t>
  </si>
  <si>
    <t>978-3-12-443925-3</t>
  </si>
  <si>
    <t>Duden Physik 6</t>
  </si>
  <si>
    <t>978-3-8355-3227-4</t>
  </si>
  <si>
    <t>Green Line 2</t>
  </si>
  <si>
    <t>978-3-12-864021-1</t>
  </si>
  <si>
    <t>978-3-06-122290-1</t>
  </si>
  <si>
    <t xml:space="preserve">Cursus </t>
  </si>
  <si>
    <t>978-3-661-40200-0</t>
  </si>
  <si>
    <t>978-3-12-864025-9</t>
  </si>
  <si>
    <t>978-3-06-122296-3</t>
  </si>
  <si>
    <t>Cursus Neue Ausgabe</t>
  </si>
  <si>
    <t>978-3-661-40202-4</t>
  </si>
  <si>
    <t>978-3-14-153014-8</t>
  </si>
  <si>
    <t>Duden Physik 7</t>
  </si>
  <si>
    <t>978-3-8355-3229-8</t>
  </si>
  <si>
    <t>978-3-86189-543-5</t>
  </si>
  <si>
    <t>978-3-06-122327-4</t>
  </si>
  <si>
    <t xml:space="preserve">Terra Geographie 7 </t>
  </si>
  <si>
    <t>Terra 7</t>
  </si>
  <si>
    <t>978-3-12-104332-3</t>
  </si>
  <si>
    <t>A Plus! 2</t>
  </si>
  <si>
    <t>978-3-06-122332-8</t>
  </si>
  <si>
    <t>Arthur-Winkler-Straße 6
04319 Leipzig
Tel: 0341/65224330  Fax:0341/65224336</t>
  </si>
  <si>
    <t>Kl. 6</t>
  </si>
  <si>
    <t>und nur eine Klasse das neue Buch: "Duden Physik 9"</t>
  </si>
  <si>
    <t xml:space="preserve">Hinweis: drei Klassen verwenden noch das alte Physikbuch ("Level Physik 9") </t>
  </si>
  <si>
    <t>Kl. 7</t>
  </si>
  <si>
    <t>Linder Biologie S I</t>
  </si>
  <si>
    <t xml:space="preserve">          *</t>
  </si>
  <si>
    <t>Linder Biologie SN 7</t>
  </si>
  <si>
    <t>978-3-14-153046-9</t>
  </si>
  <si>
    <t>Kl. 8</t>
  </si>
  <si>
    <t>Linder Biologie S I  Bd. 8</t>
  </si>
  <si>
    <t>978-3-14-153021-6</t>
  </si>
  <si>
    <t>Terra 8</t>
  </si>
  <si>
    <t>978-3-12-104323-1</t>
  </si>
  <si>
    <t>Duden Physik 8</t>
  </si>
  <si>
    <t>Chemie heute 7/8 (aus Kl. 7)</t>
  </si>
  <si>
    <t>Ethik 7/8    (aus Kl. 7)</t>
  </si>
  <si>
    <t>Vamos Adelante Curso Intensivo 1</t>
  </si>
  <si>
    <t>978-3-12-537470-6</t>
  </si>
  <si>
    <t>Grammatik Beiheft</t>
  </si>
  <si>
    <t>978-3-12-537472-0</t>
  </si>
  <si>
    <t>978-3-12-537471-3</t>
  </si>
  <si>
    <t>Kl. 9</t>
  </si>
  <si>
    <t>Phy *</t>
  </si>
  <si>
    <t>Duden Physik 9</t>
  </si>
  <si>
    <t>978-3-8355-3233-5</t>
  </si>
  <si>
    <t>Chemie heute 9</t>
  </si>
  <si>
    <t>978-3-507-88042-9</t>
  </si>
  <si>
    <t>978-3-141-16625-5</t>
  </si>
  <si>
    <t>Kl. 10</t>
  </si>
  <si>
    <t>978-9-507-88048-1</t>
  </si>
  <si>
    <t>Mensch und Politik S I</t>
  </si>
  <si>
    <t>978-3-14-116632-3</t>
  </si>
  <si>
    <t>Kl. 11</t>
  </si>
  <si>
    <t>Texte,Themen u.Strukturen</t>
  </si>
  <si>
    <t>978-3-06-061354-0</t>
  </si>
  <si>
    <t>978-3-14-125900-1</t>
  </si>
  <si>
    <t>Elemente d. Mathematik</t>
  </si>
  <si>
    <t>Eng (GK)</t>
  </si>
  <si>
    <t>Eng (LK)</t>
  </si>
  <si>
    <t>978-3-12-550004-4</t>
  </si>
  <si>
    <t>Kl. 12</t>
  </si>
  <si>
    <t>Elemente der Mathematik</t>
  </si>
  <si>
    <t>Arthur-Winkler-Straße 6</t>
  </si>
  <si>
    <t>04319 Leipzig</t>
  </si>
  <si>
    <t>Tel: 0341/65224330   Fax: 0341/65224336</t>
  </si>
  <si>
    <t xml:space="preserve"> Schulbuchliste 2023/2024 </t>
  </si>
  <si>
    <t>Geschichte und Geschehen 5</t>
  </si>
  <si>
    <t>978-3-12-443915-4</t>
  </si>
  <si>
    <t>978-3-14-100900-2</t>
  </si>
  <si>
    <t>Schulbuchliste 2023/2024</t>
  </si>
  <si>
    <t>978-3-507-86914-1</t>
  </si>
  <si>
    <t>978-3-661-40201-0</t>
  </si>
  <si>
    <t>Carnet d'activités 1</t>
  </si>
  <si>
    <t xml:space="preserve">Buch </t>
  </si>
  <si>
    <t>Carnet d'activités 2</t>
  </si>
  <si>
    <t>Green Line 3</t>
  </si>
  <si>
    <t>978-3-12-864035-8</t>
  </si>
  <si>
    <t>978-3-12-864031-0</t>
  </si>
  <si>
    <t>978-3-661-40103-4</t>
  </si>
  <si>
    <t>978-3-661-40201-7</t>
  </si>
  <si>
    <t xml:space="preserve">Bio </t>
  </si>
  <si>
    <t>Linder Biologie 8</t>
  </si>
  <si>
    <t>978-3-14-153048-3</t>
  </si>
  <si>
    <t>978-3-06-122363-2</t>
  </si>
  <si>
    <t>Carnet d'activités 3</t>
  </si>
  <si>
    <t>978-3-122005-1</t>
  </si>
  <si>
    <t>Linder Biologie 9</t>
  </si>
  <si>
    <t>978-3-14-153028-5</t>
  </si>
  <si>
    <t>Terra 9</t>
  </si>
  <si>
    <t>978-3-12-104324-8</t>
  </si>
  <si>
    <t>Carnet d'activités 4</t>
  </si>
  <si>
    <t>978-3-06-520119-3</t>
  </si>
  <si>
    <t>Vamos Adelante 2</t>
  </si>
  <si>
    <t>978-3-12-537481-2</t>
  </si>
  <si>
    <t>978-3-12-537480-5</t>
  </si>
  <si>
    <t>978-3-12-537482-9</t>
  </si>
  <si>
    <t>Encuentros 2 Ed. 3000</t>
  </si>
  <si>
    <t>978-3-507-87510-4</t>
  </si>
  <si>
    <t>978-3-12-316016-5</t>
  </si>
  <si>
    <t>Geschichte 11/12 für LK Geschichte</t>
  </si>
  <si>
    <t>978-3-661-32053-3</t>
  </si>
  <si>
    <t>Mensch und Politik- Sek II</t>
  </si>
  <si>
    <t>978-3-14-118380-1</t>
  </si>
  <si>
    <t>978-3-14-125907-0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</si>
</sst>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8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medium">
        <color rgb="FFA9D08E"/>
      </left>
      <right/>
      <top style="medium">
        <color rgb="FFA9D08E"/>
      </top>
      <bottom style="medium">
        <color rgb="FFA9D08E"/>
      </bottom>
      <diagonal/>
    </border>
    <border>
      <left/>
      <right/>
      <top style="medium">
        <color rgb="FFA9D08E"/>
      </top>
      <bottom style="medium">
        <color rgb="FFA9D08E"/>
      </bottom>
      <diagonal/>
    </border>
    <border>
      <left style="medium">
        <color rgb="FFA9D08E"/>
      </left>
      <right/>
      <top/>
      <bottom style="medium">
        <color rgb="FFA9D08E"/>
      </bottom>
      <diagonal/>
    </border>
    <border>
      <left/>
      <right/>
      <top/>
      <bottom style="medium">
        <color rgb="FFA9D08E"/>
      </bottom>
      <diagonal/>
    </border>
    <border>
      <left/>
      <right style="medium">
        <color rgb="FFA9D08E"/>
      </right>
      <top style="medium">
        <color rgb="FFA9D08E"/>
      </top>
      <bottom style="medium">
        <color rgb="FFA9D08E"/>
      </bottom>
      <diagonal/>
    </border>
    <border>
      <left/>
      <right style="medium">
        <color rgb="FFA9D08E"/>
      </right>
      <top/>
      <bottom style="medium">
        <color rgb="FFA9D08E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4" fontId="3" fillId="0" borderId="3" xfId="1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49" fontId="0" fillId="0" borderId="0" xfId="0" applyNumberFormat="1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6" xfId="0" applyNumberFormat="1" applyBorder="1"/>
    <xf numFmtId="44" fontId="0" fillId="0" borderId="6" xfId="1" applyFont="1" applyBorder="1" applyAlignment="1"/>
    <xf numFmtId="44" fontId="0" fillId="0" borderId="0" xfId="1" applyFont="1" applyBorder="1" applyAlignment="1"/>
    <xf numFmtId="44" fontId="0" fillId="0" borderId="0" xfId="1" applyFont="1" applyAlignment="1"/>
    <xf numFmtId="8" fontId="0" fillId="0" borderId="0" xfId="1" applyNumberFormat="1" applyFont="1"/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NumberFormat="1"/>
  </cellXfs>
  <cellStyles count="2">
    <cellStyle name="Standard" xfId="0" builtinId="0"/>
    <cellStyle name="Währung" xfId="1" builtinId="4"/>
  </cellStyles>
  <dxfs count="50">
    <dxf>
      <font>
        <b/>
        <i val="0"/>
        <color rgb="FFFF0000"/>
      </font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border outline="0">
        <top style="thin">
          <color rgb="FF3F3F3F"/>
        </top>
      </border>
    </dxf>
    <dxf>
      <border outline="0">
        <bottom style="thin">
          <color rgb="FF3F3F3F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/Schulb&#252;cher/Schulbuchliste%20Gesa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uckliste"/>
      <sheetName val="5-12 Bestelllisten"/>
      <sheetName val="Buchliste gesamt"/>
      <sheetName val="Verlage"/>
      <sheetName val="ISBN falsch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Cornelsen</v>
          </cell>
          <cell r="B3" t="str">
            <v>978-3-06-</v>
          </cell>
        </row>
        <row r="4">
          <cell r="A4" t="str">
            <v>Klett</v>
          </cell>
          <cell r="B4" t="str">
            <v>978-3-12-</v>
          </cell>
        </row>
        <row r="5">
          <cell r="A5" t="str">
            <v>Militzke</v>
          </cell>
          <cell r="B5" t="str">
            <v>978-3-86189-</v>
          </cell>
        </row>
        <row r="6">
          <cell r="A6" t="str">
            <v>Duden Paetec</v>
          </cell>
          <cell r="B6" t="str">
            <v>978-3-8355-</v>
          </cell>
        </row>
        <row r="7">
          <cell r="A7" t="str">
            <v>Schroedel</v>
          </cell>
          <cell r="B7" t="str">
            <v>978-3-507-</v>
          </cell>
        </row>
        <row r="8">
          <cell r="A8" t="str">
            <v>Westermann</v>
          </cell>
          <cell r="B8" t="str">
            <v>978-3-14-</v>
          </cell>
        </row>
        <row r="9">
          <cell r="A9" t="str">
            <v>VuW</v>
          </cell>
          <cell r="B9" t="str">
            <v>978-3-06-</v>
          </cell>
        </row>
        <row r="10">
          <cell r="A10" t="str">
            <v>Paetec</v>
          </cell>
          <cell r="B10" t="str">
            <v>978-3-89818-</v>
          </cell>
        </row>
        <row r="11">
          <cell r="A11" t="str">
            <v>CC Buchner</v>
          </cell>
          <cell r="B11" t="str">
            <v>978-3-7661-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q_K6" displayName="q_K6" ref="A4:F23" totalsRowShown="0">
  <tableColumns count="6">
    <tableColumn id="1" xr3:uid="{00000000-0010-0000-0000-000001000000}" name="Klasse" dataDxfId="49"/>
    <tableColumn id="2" xr3:uid="{00000000-0010-0000-0000-000002000000}" name="Buch_AH" dataDxfId="48"/>
    <tableColumn id="3" xr3:uid="{00000000-0010-0000-0000-000003000000}" name="Fach" dataDxfId="47"/>
    <tableColumn id="4" xr3:uid="{00000000-0010-0000-0000-000004000000}" name="Verlag" dataDxfId="46"/>
    <tableColumn id="5" xr3:uid="{00000000-0010-0000-0000-000005000000}" name="Titel" dataDxfId="45"/>
    <tableColumn id="7" xr3:uid="{00000000-0010-0000-0000-000007000000}" name="Bestell-Nr. (Lang)" dataDxfId="4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q_K7" displayName="q_K7" ref="A4:F24" totalsRowShown="0">
  <tableColumns count="6">
    <tableColumn id="1" xr3:uid="{00000000-0010-0000-0100-000001000000}" name="Klasse" dataDxfId="43"/>
    <tableColumn id="2" xr3:uid="{00000000-0010-0000-0100-000002000000}" name="Buch_AH" dataDxfId="42"/>
    <tableColumn id="3" xr3:uid="{00000000-0010-0000-0100-000003000000}" name="Fach" dataDxfId="41"/>
    <tableColumn id="4" xr3:uid="{00000000-0010-0000-0100-000004000000}" name="Verlag" dataDxfId="40"/>
    <tableColumn id="5" xr3:uid="{00000000-0010-0000-0100-000005000000}" name="Titel" dataDxfId="39"/>
    <tableColumn id="7" xr3:uid="{00000000-0010-0000-0100-000007000000}" name="Bestell-Nr. (Lang)" dataDxfId="3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q_K8" displayName="q_K8" ref="A4:F21" totalsRowShown="0">
  <tableColumns count="6">
    <tableColumn id="1" xr3:uid="{00000000-0010-0000-0200-000001000000}" name="Klasse" dataDxfId="37"/>
    <tableColumn id="2" xr3:uid="{00000000-0010-0000-0200-000002000000}" name="Buch_AH" dataDxfId="36"/>
    <tableColumn id="3" xr3:uid="{00000000-0010-0000-0200-000003000000}" name="Fach" dataDxfId="35"/>
    <tableColumn id="4" xr3:uid="{00000000-0010-0000-0200-000004000000}" name="Verlag" dataDxfId="34"/>
    <tableColumn id="5" xr3:uid="{00000000-0010-0000-0200-000005000000}" name="Titel" dataDxfId="33"/>
    <tableColumn id="7" xr3:uid="{00000000-0010-0000-0200-000007000000}" name="Bestell-Nr. (Lang)" dataDxfId="3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q_K9" displayName="q_K9" ref="A4:F20" totalsRowShown="0">
  <tableColumns count="6">
    <tableColumn id="1" xr3:uid="{00000000-0010-0000-0300-000001000000}" name="Klasse" dataDxfId="31"/>
    <tableColumn id="2" xr3:uid="{00000000-0010-0000-0300-000002000000}" name="Buch_AH" dataDxfId="30"/>
    <tableColumn id="3" xr3:uid="{00000000-0010-0000-0300-000003000000}" name="Fach" dataDxfId="29"/>
    <tableColumn id="4" xr3:uid="{00000000-0010-0000-0300-000004000000}" name="Verlag" dataDxfId="28"/>
    <tableColumn id="5" xr3:uid="{00000000-0010-0000-0300-000005000000}" name="Titel" dataDxfId="27"/>
    <tableColumn id="7" xr3:uid="{00000000-0010-0000-0300-000007000000}" name="Bestell-Nr. (Lang)" dataDxfId="2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q_K10" displayName="q_K10" ref="A4:F16" totalsRowShown="0">
  <tableColumns count="6">
    <tableColumn id="1" xr3:uid="{00000000-0010-0000-0400-000001000000}" name="Klasse" dataDxfId="25"/>
    <tableColumn id="2" xr3:uid="{00000000-0010-0000-0400-000002000000}" name="Buch_AH" dataDxfId="24"/>
    <tableColumn id="3" xr3:uid="{00000000-0010-0000-0400-000003000000}" name="Fach" dataDxfId="23"/>
    <tableColumn id="4" xr3:uid="{00000000-0010-0000-0400-000004000000}" name="Verlag" dataDxfId="22"/>
    <tableColumn id="5" xr3:uid="{00000000-0010-0000-0400-000005000000}" name="Titel" dataDxfId="21"/>
    <tableColumn id="7" xr3:uid="{00000000-0010-0000-0400-000007000000}" name="Bestell-Nr. (Lang)" dataDxfId="2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q_K11" displayName="q_K11" ref="A4:F20" totalsRowShown="0">
  <tableColumns count="6">
    <tableColumn id="1" xr3:uid="{00000000-0010-0000-0500-000001000000}" name="Klasse" dataDxfId="19"/>
    <tableColumn id="2" xr3:uid="{00000000-0010-0000-0500-000002000000}" name="Buch_AH" dataDxfId="18"/>
    <tableColumn id="3" xr3:uid="{00000000-0010-0000-0500-000003000000}" name="Fach" dataDxfId="17"/>
    <tableColumn id="4" xr3:uid="{00000000-0010-0000-0500-000004000000}" name="Verlag" dataDxfId="16"/>
    <tableColumn id="5" xr3:uid="{00000000-0010-0000-0500-000005000000}" name="Titel" dataDxfId="15"/>
    <tableColumn id="7" xr3:uid="{00000000-0010-0000-0500-000007000000}" name="Bestell-Nr. (Lang)" dataDxfId="1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q_K12" displayName="q_K12" ref="A4:F11" totalsRowShown="0">
  <tableColumns count="6">
    <tableColumn id="1" xr3:uid="{00000000-0010-0000-0600-000001000000}" name="Klasse" dataDxfId="13"/>
    <tableColumn id="2" xr3:uid="{00000000-0010-0000-0600-000002000000}" name="Buch_AH" dataDxfId="12"/>
    <tableColumn id="3" xr3:uid="{00000000-0010-0000-0600-000003000000}" name="Fach" dataDxfId="11"/>
    <tableColumn id="4" xr3:uid="{00000000-0010-0000-0600-000004000000}" name="Verlag" dataDxfId="10"/>
    <tableColumn id="5" xr3:uid="{00000000-0010-0000-0600-000005000000}" name="Titel" dataDxfId="9"/>
    <tableColumn id="7" xr3:uid="{00000000-0010-0000-0600-000007000000}" name="Bestell-Nr. (Lang)" dataDxfId="8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7000000}" name="tbl_Buchliste_Gesamt" displayName="tbl_Buchliste_Gesamt" ref="A4:L121" totalsRowShown="0" headerRowBorderDxfId="7" tableBorderDxfId="6">
  <autoFilter ref="A4:L121" xr:uid="{00000000-0009-0000-0100-000001000000}"/>
  <tableColumns count="12">
    <tableColumn id="1" xr3:uid="{00000000-0010-0000-0700-000001000000}" name="Klasse"/>
    <tableColumn id="2" xr3:uid="{00000000-0010-0000-0700-000002000000}" name="Buch_AH"/>
    <tableColumn id="3" xr3:uid="{00000000-0010-0000-0700-000003000000}" name="Fach"/>
    <tableColumn id="4" xr3:uid="{00000000-0010-0000-0700-000004000000}" name="Verlag"/>
    <tableColumn id="5" xr3:uid="{00000000-0010-0000-0700-000005000000}" name="Titel"/>
    <tableColumn id="6" xr3:uid="{00000000-0010-0000-0700-000006000000}" name="Bestell-Nr. (Kurz)"/>
    <tableColumn id="7" xr3:uid="{00000000-0010-0000-0700-000007000000}" name="Preis" dataDxfId="5" dataCellStyle="Währung"/>
    <tableColumn id="11" xr3:uid="{00000000-0010-0000-0700-00000B000000}" name="Aktueller Preis" dataDxfId="4" dataCellStyle="Währung"/>
    <tableColumn id="12" xr3:uid="{00000000-0010-0000-0700-00000C000000}" name="Differenz" dataDxfId="3" dataCellStyle="Währung">
      <calculatedColumnFormula>tbl_Buchliste_Gesamt[[#This Row],[Aktueller Preis]]-tbl_Buchliste_Gesamt[[#This Row],[Preis]]</calculatedColumnFormula>
    </tableColumn>
    <tableColumn id="8" xr3:uid="{00000000-0010-0000-0700-000008000000}" name="Bestell-Nr. (Lang)" dataDxfId="2">
      <calculatedColumnFormula>VLOOKUP(D5,[1]Verlage!$A$3:$B$17,2,FALSE)&amp;F5</calculatedColumnFormula>
    </tableColumn>
    <tableColumn id="9" xr3:uid="{00000000-0010-0000-0700-000009000000}" name="Kurs"/>
    <tableColumn id="10" xr3:uid="{00000000-0010-0000-0700-00000A000000}" name="Nicht kaufen (X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showGridLines="0" zoomScale="130" zoomScaleNormal="130" workbookViewId="0">
      <selection activeCell="H1" sqref="H1"/>
    </sheetView>
  </sheetViews>
  <sheetFormatPr baseColWidth="10" defaultRowHeight="14.5" x14ac:dyDescent="0.35"/>
  <cols>
    <col min="1" max="1" width="8.81640625" bestFit="1" customWidth="1"/>
    <col min="2" max="2" width="11.1796875" bestFit="1" customWidth="1"/>
    <col min="3" max="3" width="7.26953125" bestFit="1" customWidth="1"/>
    <col min="4" max="4" width="19.81640625" customWidth="1"/>
    <col min="5" max="5" width="27.1796875" bestFit="1" customWidth="1"/>
    <col min="6" max="6" width="18.81640625" bestFit="1" customWidth="1"/>
    <col min="7" max="7" width="16.453125" bestFit="1" customWidth="1"/>
    <col min="8" max="9" width="18.81640625" bestFit="1" customWidth="1"/>
    <col min="10" max="10" width="7.1796875" bestFit="1" customWidth="1"/>
    <col min="11" max="11" width="17.54296875" bestFit="1" customWidth="1"/>
  </cols>
  <sheetData>
    <row r="1" spans="1:8" ht="23.5" x14ac:dyDescent="0.35">
      <c r="A1" s="23" t="s">
        <v>349</v>
      </c>
      <c r="B1" s="38" t="s">
        <v>0</v>
      </c>
      <c r="C1" s="38"/>
      <c r="D1" s="38"/>
      <c r="E1" s="38" t="s">
        <v>423</v>
      </c>
      <c r="F1" s="38"/>
      <c r="G1" s="32"/>
      <c r="H1" s="5"/>
    </row>
    <row r="2" spans="1:8" ht="48" customHeight="1" x14ac:dyDescent="0.35">
      <c r="A2" s="36"/>
      <c r="B2" s="37" t="s">
        <v>420</v>
      </c>
      <c r="C2" s="37"/>
      <c r="D2" s="37"/>
      <c r="E2" s="36"/>
      <c r="F2" s="36"/>
      <c r="G2" s="36"/>
    </row>
    <row r="3" spans="1:8" x14ac:dyDescent="0.35">
      <c r="A3" s="36"/>
      <c r="B3" s="37" t="s">
        <v>421</v>
      </c>
      <c r="C3" s="37"/>
      <c r="D3" s="37"/>
      <c r="E3" s="36"/>
      <c r="F3" s="36"/>
      <c r="G3" s="36"/>
    </row>
    <row r="4" spans="1:8" x14ac:dyDescent="0.35">
      <c r="A4" s="36"/>
      <c r="B4" s="37" t="s">
        <v>422</v>
      </c>
      <c r="C4" s="37"/>
      <c r="D4" s="37"/>
      <c r="E4" s="36"/>
      <c r="F4" s="36"/>
      <c r="G4" s="36"/>
    </row>
    <row r="5" spans="1:8" ht="15" thickBot="1" x14ac:dyDescent="0.4">
      <c r="A5" s="24"/>
      <c r="B5" s="24"/>
      <c r="C5" s="24"/>
      <c r="D5" s="24"/>
      <c r="E5" s="24"/>
      <c r="F5" s="24"/>
      <c r="G5" s="24"/>
    </row>
    <row r="6" spans="1:8" ht="15" thickBot="1" x14ac:dyDescent="0.4">
      <c r="A6" s="25" t="s">
        <v>3</v>
      </c>
      <c r="B6" s="26" t="s">
        <v>4</v>
      </c>
      <c r="C6" s="26" t="s">
        <v>5</v>
      </c>
      <c r="D6" s="26" t="s">
        <v>6</v>
      </c>
      <c r="E6" s="26" t="s">
        <v>7</v>
      </c>
      <c r="F6" s="33" t="s">
        <v>12</v>
      </c>
      <c r="G6" s="24"/>
    </row>
    <row r="7" spans="1:8" ht="15" thickBot="1" x14ac:dyDescent="0.4">
      <c r="A7" s="27">
        <v>5</v>
      </c>
      <c r="B7" s="28" t="s">
        <v>15</v>
      </c>
      <c r="C7" s="28" t="s">
        <v>16</v>
      </c>
      <c r="D7" s="28" t="s">
        <v>17</v>
      </c>
      <c r="E7" s="28" t="s">
        <v>18</v>
      </c>
      <c r="F7" s="34" t="s">
        <v>274</v>
      </c>
      <c r="G7" s="24"/>
    </row>
    <row r="8" spans="1:8" ht="15" thickBot="1" x14ac:dyDescent="0.4">
      <c r="A8" s="29">
        <v>5</v>
      </c>
      <c r="B8" s="30" t="s">
        <v>15</v>
      </c>
      <c r="C8" s="30" t="s">
        <v>20</v>
      </c>
      <c r="D8" s="30" t="s">
        <v>21</v>
      </c>
      <c r="E8" s="30" t="s">
        <v>22</v>
      </c>
      <c r="F8" s="35" t="s">
        <v>275</v>
      </c>
      <c r="G8" s="24"/>
    </row>
    <row r="9" spans="1:8" ht="15" thickBot="1" x14ac:dyDescent="0.4">
      <c r="A9" s="27">
        <v>5</v>
      </c>
      <c r="B9" s="28" t="s">
        <v>15</v>
      </c>
      <c r="C9" s="28" t="s">
        <v>24</v>
      </c>
      <c r="D9" s="28" t="s">
        <v>28</v>
      </c>
      <c r="E9" s="28" t="s">
        <v>344</v>
      </c>
      <c r="F9" s="34" t="s">
        <v>345</v>
      </c>
      <c r="G9" s="24"/>
    </row>
    <row r="10" spans="1:8" ht="15" thickBot="1" x14ac:dyDescent="0.4">
      <c r="A10" s="29">
        <v>5</v>
      </c>
      <c r="B10" s="30" t="s">
        <v>15</v>
      </c>
      <c r="C10" s="30" t="s">
        <v>27</v>
      </c>
      <c r="D10" s="30" t="s">
        <v>28</v>
      </c>
      <c r="E10" s="30" t="s">
        <v>351</v>
      </c>
      <c r="F10" s="35" t="s">
        <v>276</v>
      </c>
      <c r="G10" s="24"/>
    </row>
    <row r="11" spans="1:8" ht="15" thickBot="1" x14ac:dyDescent="0.4">
      <c r="A11" s="27">
        <v>5</v>
      </c>
      <c r="B11" s="28" t="s">
        <v>15</v>
      </c>
      <c r="C11" s="28" t="s">
        <v>30</v>
      </c>
      <c r="D11" s="28" t="s">
        <v>28</v>
      </c>
      <c r="E11" s="28" t="s">
        <v>424</v>
      </c>
      <c r="F11" s="34" t="s">
        <v>425</v>
      </c>
      <c r="G11" s="24"/>
    </row>
    <row r="12" spans="1:8" ht="15" thickBot="1" x14ac:dyDescent="0.4">
      <c r="A12" s="29">
        <v>5</v>
      </c>
      <c r="B12" s="30" t="s">
        <v>15</v>
      </c>
      <c r="C12" s="30" t="s">
        <v>33</v>
      </c>
      <c r="D12" s="30" t="s">
        <v>21</v>
      </c>
      <c r="E12" s="30" t="s">
        <v>34</v>
      </c>
      <c r="F12" s="35" t="s">
        <v>277</v>
      </c>
      <c r="G12" s="24"/>
    </row>
    <row r="13" spans="1:8" ht="15" thickBot="1" x14ac:dyDescent="0.4">
      <c r="A13" s="27">
        <v>5</v>
      </c>
      <c r="B13" s="28" t="s">
        <v>15</v>
      </c>
      <c r="C13" s="28" t="s">
        <v>36</v>
      </c>
      <c r="D13" s="28" t="s">
        <v>37</v>
      </c>
      <c r="E13" s="28" t="s">
        <v>38</v>
      </c>
      <c r="F13" s="34" t="s">
        <v>278</v>
      </c>
      <c r="G13" s="24"/>
    </row>
    <row r="14" spans="1:8" ht="15" thickBot="1" x14ac:dyDescent="0.4">
      <c r="A14" s="29">
        <v>5</v>
      </c>
      <c r="B14" s="30" t="s">
        <v>15</v>
      </c>
      <c r="C14" s="30" t="s">
        <v>40</v>
      </c>
      <c r="D14" s="30" t="s">
        <v>28</v>
      </c>
      <c r="E14" s="30" t="s">
        <v>41</v>
      </c>
      <c r="F14" s="35" t="s">
        <v>347</v>
      </c>
      <c r="G14" s="24"/>
    </row>
    <row r="15" spans="1:8" ht="15" thickBot="1" x14ac:dyDescent="0.4">
      <c r="A15" s="27">
        <v>5</v>
      </c>
      <c r="B15" s="28" t="s">
        <v>15</v>
      </c>
      <c r="C15" s="28" t="s">
        <v>27</v>
      </c>
      <c r="D15" s="28" t="s">
        <v>43</v>
      </c>
      <c r="E15" s="28" t="s">
        <v>44</v>
      </c>
      <c r="F15" s="34" t="s">
        <v>426</v>
      </c>
      <c r="G15" s="24"/>
    </row>
    <row r="16" spans="1:8" ht="15" thickBot="1" x14ac:dyDescent="0.4">
      <c r="A16" s="29">
        <v>5</v>
      </c>
      <c r="B16" s="30" t="s">
        <v>46</v>
      </c>
      <c r="C16" s="30" t="s">
        <v>16</v>
      </c>
      <c r="D16" s="30" t="s">
        <v>17</v>
      </c>
      <c r="E16" s="30" t="s">
        <v>47</v>
      </c>
      <c r="F16" s="35" t="s">
        <v>279</v>
      </c>
      <c r="G16" s="24"/>
    </row>
    <row r="17" spans="1:7" ht="15" thickBot="1" x14ac:dyDescent="0.4">
      <c r="A17" s="27">
        <v>5</v>
      </c>
      <c r="B17" s="28" t="s">
        <v>46</v>
      </c>
      <c r="C17" s="28" t="s">
        <v>24</v>
      </c>
      <c r="D17" s="28" t="s">
        <v>28</v>
      </c>
      <c r="E17" s="28" t="s">
        <v>344</v>
      </c>
      <c r="F17" s="34" t="s">
        <v>346</v>
      </c>
      <c r="G17" s="24"/>
    </row>
    <row r="18" spans="1:7" ht="15" thickBot="1" x14ac:dyDescent="0.4">
      <c r="A18" s="29">
        <v>5</v>
      </c>
      <c r="B18" s="30" t="s">
        <v>46</v>
      </c>
      <c r="C18" s="30" t="s">
        <v>27</v>
      </c>
      <c r="D18" s="30" t="s">
        <v>28</v>
      </c>
      <c r="E18" s="30" t="s">
        <v>350</v>
      </c>
      <c r="F18" s="35" t="s">
        <v>280</v>
      </c>
      <c r="G18" s="24"/>
    </row>
    <row r="19" spans="1:7" ht="15" thickBot="1" x14ac:dyDescent="0.4">
      <c r="A19" s="27">
        <v>5</v>
      </c>
      <c r="B19" s="28" t="s">
        <v>46</v>
      </c>
      <c r="C19" s="28" t="s">
        <v>20</v>
      </c>
      <c r="D19" s="28" t="s">
        <v>21</v>
      </c>
      <c r="E19" s="28" t="s">
        <v>55</v>
      </c>
      <c r="F19" s="34" t="s">
        <v>348</v>
      </c>
      <c r="G19" s="24"/>
    </row>
    <row r="20" spans="1:7" x14ac:dyDescent="0.35">
      <c r="A20" s="24"/>
      <c r="B20" s="24"/>
      <c r="C20" s="24"/>
      <c r="D20" s="24"/>
      <c r="E20" s="24"/>
      <c r="F20" s="24"/>
      <c r="G20" s="24"/>
    </row>
    <row r="21" spans="1:7" x14ac:dyDescent="0.35">
      <c r="A21" s="31"/>
    </row>
  </sheetData>
  <mergeCells count="9">
    <mergeCell ref="G2:G4"/>
    <mergeCell ref="B2:D2"/>
    <mergeCell ref="B1:D1"/>
    <mergeCell ref="E1:F1"/>
    <mergeCell ref="A2:A4"/>
    <mergeCell ref="B3:D3"/>
    <mergeCell ref="B4:D4"/>
    <mergeCell ref="E2:E4"/>
    <mergeCell ref="F2:F4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showGridLines="0" zoomScale="130" zoomScaleNormal="130" workbookViewId="0">
      <selection activeCell="E15" sqref="E15"/>
    </sheetView>
  </sheetViews>
  <sheetFormatPr baseColWidth="10" defaultRowHeight="14.5" x14ac:dyDescent="0.35"/>
  <cols>
    <col min="1" max="1" width="6.54296875" bestFit="1" customWidth="1"/>
    <col min="2" max="2" width="9" bestFit="1" customWidth="1"/>
    <col min="3" max="3" width="5.7265625" bestFit="1" customWidth="1"/>
    <col min="4" max="4" width="15.1796875" customWidth="1"/>
    <col min="5" max="5" width="29" bestFit="1" customWidth="1"/>
    <col min="6" max="6" width="18" bestFit="1" customWidth="1"/>
  </cols>
  <sheetData>
    <row r="1" spans="1:6" ht="23.5" x14ac:dyDescent="0.35">
      <c r="A1" s="22" t="s">
        <v>378</v>
      </c>
      <c r="B1" s="22"/>
      <c r="D1" s="22" t="s">
        <v>0</v>
      </c>
      <c r="E1" s="22"/>
      <c r="F1" s="5" t="s">
        <v>427</v>
      </c>
    </row>
    <row r="2" spans="1:6" ht="48" customHeight="1" x14ac:dyDescent="0.35">
      <c r="B2" s="39" t="s">
        <v>377</v>
      </c>
      <c r="C2" s="39"/>
      <c r="D2" s="39"/>
      <c r="F2" s="9"/>
    </row>
    <row r="4" spans="1:6" x14ac:dyDescent="0.3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12</v>
      </c>
    </row>
    <row r="5" spans="1:6" x14ac:dyDescent="0.35">
      <c r="A5" s="11">
        <v>6</v>
      </c>
      <c r="B5" t="s">
        <v>15</v>
      </c>
      <c r="C5" t="s">
        <v>16</v>
      </c>
      <c r="D5" t="s">
        <v>17</v>
      </c>
      <c r="E5" t="s">
        <v>57</v>
      </c>
      <c r="F5" t="s">
        <v>281</v>
      </c>
    </row>
    <row r="6" spans="1:6" x14ac:dyDescent="0.35">
      <c r="A6" s="11">
        <v>6</v>
      </c>
      <c r="B6" t="s">
        <v>15</v>
      </c>
      <c r="C6" t="s">
        <v>20</v>
      </c>
      <c r="D6" t="s">
        <v>21</v>
      </c>
      <c r="E6" t="s">
        <v>352</v>
      </c>
      <c r="F6" t="s">
        <v>282</v>
      </c>
    </row>
    <row r="7" spans="1:6" x14ac:dyDescent="0.35">
      <c r="A7" s="11">
        <v>6</v>
      </c>
      <c r="B7" t="s">
        <v>15</v>
      </c>
      <c r="C7" t="s">
        <v>27</v>
      </c>
      <c r="D7" t="s">
        <v>28</v>
      </c>
      <c r="E7" t="s">
        <v>353</v>
      </c>
      <c r="F7" t="s">
        <v>332</v>
      </c>
    </row>
    <row r="8" spans="1:6" x14ac:dyDescent="0.35">
      <c r="A8" s="11">
        <v>6</v>
      </c>
      <c r="B8" t="s">
        <v>15</v>
      </c>
      <c r="C8" t="s">
        <v>30</v>
      </c>
      <c r="D8" t="s">
        <v>28</v>
      </c>
      <c r="E8" t="s">
        <v>354</v>
      </c>
      <c r="F8" t="s">
        <v>355</v>
      </c>
    </row>
    <row r="9" spans="1:6" x14ac:dyDescent="0.35">
      <c r="A9" s="11">
        <v>6</v>
      </c>
      <c r="B9" t="s">
        <v>15</v>
      </c>
      <c r="C9" t="s">
        <v>33</v>
      </c>
      <c r="D9" t="s">
        <v>21</v>
      </c>
      <c r="E9" t="s">
        <v>65</v>
      </c>
      <c r="F9" t="s">
        <v>283</v>
      </c>
    </row>
    <row r="10" spans="1:6" x14ac:dyDescent="0.35">
      <c r="A10" s="11">
        <v>6</v>
      </c>
      <c r="B10" t="s">
        <v>15</v>
      </c>
      <c r="C10" t="s">
        <v>67</v>
      </c>
      <c r="D10" t="s">
        <v>37</v>
      </c>
      <c r="E10" t="s">
        <v>356</v>
      </c>
      <c r="F10" t="s">
        <v>357</v>
      </c>
    </row>
    <row r="11" spans="1:6" x14ac:dyDescent="0.35">
      <c r="A11" s="11">
        <v>6</v>
      </c>
      <c r="B11" t="s">
        <v>15</v>
      </c>
      <c r="C11" t="s">
        <v>24</v>
      </c>
      <c r="D11" t="s">
        <v>28</v>
      </c>
      <c r="E11" t="s">
        <v>358</v>
      </c>
      <c r="F11" t="s">
        <v>359</v>
      </c>
    </row>
    <row r="12" spans="1:6" x14ac:dyDescent="0.35">
      <c r="A12" s="11">
        <v>6</v>
      </c>
      <c r="B12" t="s">
        <v>15</v>
      </c>
      <c r="C12" t="s">
        <v>73</v>
      </c>
      <c r="D12" t="s">
        <v>17</v>
      </c>
      <c r="E12" t="s">
        <v>74</v>
      </c>
      <c r="F12" t="s">
        <v>360</v>
      </c>
    </row>
    <row r="13" spans="1:6" x14ac:dyDescent="0.35">
      <c r="A13" s="11">
        <v>6</v>
      </c>
      <c r="B13" t="s">
        <v>15</v>
      </c>
      <c r="C13" t="s">
        <v>73</v>
      </c>
      <c r="D13" t="s">
        <v>17</v>
      </c>
      <c r="E13" t="s">
        <v>76</v>
      </c>
      <c r="F13" t="s">
        <v>284</v>
      </c>
    </row>
    <row r="14" spans="1:6" x14ac:dyDescent="0.35">
      <c r="A14" s="11">
        <v>6</v>
      </c>
      <c r="B14" t="s">
        <v>15</v>
      </c>
      <c r="C14" t="s">
        <v>77</v>
      </c>
      <c r="D14" t="s">
        <v>78</v>
      </c>
      <c r="E14" t="s">
        <v>361</v>
      </c>
      <c r="F14" t="s">
        <v>362</v>
      </c>
    </row>
    <row r="15" spans="1:6" x14ac:dyDescent="0.35">
      <c r="A15" s="11">
        <v>6</v>
      </c>
      <c r="B15" t="s">
        <v>15</v>
      </c>
      <c r="C15" t="s">
        <v>77</v>
      </c>
      <c r="D15" t="s">
        <v>78</v>
      </c>
      <c r="E15" t="s">
        <v>81</v>
      </c>
      <c r="F15" t="s">
        <v>429</v>
      </c>
    </row>
    <row r="16" spans="1:6" x14ac:dyDescent="0.35">
      <c r="A16" s="11">
        <v>6</v>
      </c>
      <c r="B16" t="s">
        <v>15</v>
      </c>
      <c r="D16" t="s">
        <v>17</v>
      </c>
      <c r="E16" t="s">
        <v>285</v>
      </c>
      <c r="F16" t="s">
        <v>286</v>
      </c>
    </row>
    <row r="17" spans="1:6" x14ac:dyDescent="0.35">
      <c r="A17" s="11">
        <v>6</v>
      </c>
      <c r="B17" t="s">
        <v>15</v>
      </c>
      <c r="D17" t="s">
        <v>17</v>
      </c>
      <c r="E17" t="s">
        <v>85</v>
      </c>
      <c r="F17" t="s">
        <v>287</v>
      </c>
    </row>
    <row r="18" spans="1:6" x14ac:dyDescent="0.35">
      <c r="A18" s="11">
        <v>6</v>
      </c>
      <c r="B18" t="s">
        <v>46</v>
      </c>
      <c r="C18" t="s">
        <v>16</v>
      </c>
      <c r="D18" t="s">
        <v>17</v>
      </c>
      <c r="E18" t="s">
        <v>57</v>
      </c>
      <c r="F18" t="s">
        <v>288</v>
      </c>
    </row>
    <row r="19" spans="1:6" x14ac:dyDescent="0.35">
      <c r="A19" s="11">
        <v>6</v>
      </c>
      <c r="B19" t="s">
        <v>46</v>
      </c>
      <c r="C19" t="s">
        <v>27</v>
      </c>
      <c r="D19" t="s">
        <v>28</v>
      </c>
      <c r="E19" t="s">
        <v>353</v>
      </c>
      <c r="F19" t="s">
        <v>333</v>
      </c>
    </row>
    <row r="20" spans="1:6" x14ac:dyDescent="0.35">
      <c r="A20" s="11">
        <v>6</v>
      </c>
      <c r="B20" t="s">
        <v>46</v>
      </c>
      <c r="C20" t="s">
        <v>20</v>
      </c>
      <c r="D20" t="s">
        <v>43</v>
      </c>
      <c r="E20" t="s">
        <v>352</v>
      </c>
      <c r="F20" t="s">
        <v>428</v>
      </c>
    </row>
    <row r="21" spans="1:6" x14ac:dyDescent="0.35">
      <c r="A21" s="11">
        <v>6</v>
      </c>
      <c r="B21" t="s">
        <v>46</v>
      </c>
      <c r="C21" t="s">
        <v>24</v>
      </c>
      <c r="D21" t="s">
        <v>28</v>
      </c>
      <c r="E21" t="s">
        <v>358</v>
      </c>
      <c r="F21" t="s">
        <v>363</v>
      </c>
    </row>
    <row r="22" spans="1:6" x14ac:dyDescent="0.35">
      <c r="A22" s="11">
        <v>6</v>
      </c>
      <c r="B22" t="s">
        <v>46</v>
      </c>
      <c r="C22" t="s">
        <v>93</v>
      </c>
      <c r="D22" t="s">
        <v>17</v>
      </c>
      <c r="E22" t="s">
        <v>430</v>
      </c>
      <c r="F22" t="s">
        <v>364</v>
      </c>
    </row>
    <row r="23" spans="1:6" x14ac:dyDescent="0.35">
      <c r="A23" s="11">
        <v>6</v>
      </c>
      <c r="B23" t="s">
        <v>46</v>
      </c>
      <c r="C23" t="s">
        <v>77</v>
      </c>
      <c r="D23" t="s">
        <v>78</v>
      </c>
      <c r="E23" t="s">
        <v>365</v>
      </c>
      <c r="F23" t="s">
        <v>366</v>
      </c>
    </row>
  </sheetData>
  <mergeCells count="1">
    <mergeCell ref="B2:D2"/>
  </mergeCells>
  <pageMargins left="0.7" right="0.7" top="0.78740157499999996" bottom="0.78740157499999996" header="0.3" footer="0.3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showGridLines="0" zoomScale="130" zoomScaleNormal="130" workbookViewId="0">
      <selection activeCell="F21" sqref="F21"/>
    </sheetView>
  </sheetViews>
  <sheetFormatPr baseColWidth="10" defaultRowHeight="14.5" x14ac:dyDescent="0.35"/>
  <cols>
    <col min="1" max="1" width="6.54296875" bestFit="1" customWidth="1"/>
    <col min="2" max="2" width="9" bestFit="1" customWidth="1"/>
    <col min="3" max="3" width="5" bestFit="1" customWidth="1"/>
    <col min="4" max="4" width="17.453125" customWidth="1"/>
    <col min="5" max="5" width="27.26953125" bestFit="1" customWidth="1"/>
    <col min="6" max="6" width="18.453125" bestFit="1" customWidth="1"/>
  </cols>
  <sheetData>
    <row r="1" spans="1:6" ht="23.5" x14ac:dyDescent="0.35">
      <c r="A1" s="22" t="s">
        <v>381</v>
      </c>
      <c r="B1" s="22"/>
      <c r="D1" s="22" t="s">
        <v>0</v>
      </c>
      <c r="E1" s="22"/>
      <c r="F1" s="5" t="s">
        <v>427</v>
      </c>
    </row>
    <row r="2" spans="1:6" ht="48" customHeight="1" x14ac:dyDescent="0.35">
      <c r="B2" s="39" t="s">
        <v>2</v>
      </c>
      <c r="C2" s="39"/>
      <c r="D2" s="39"/>
      <c r="F2" s="9"/>
    </row>
    <row r="3" spans="1:6" ht="14.25" customHeight="1" x14ac:dyDescent="0.35">
      <c r="B3" s="21"/>
      <c r="C3" s="21"/>
      <c r="D3" s="21"/>
      <c r="F3" s="9"/>
    </row>
    <row r="4" spans="1:6" x14ac:dyDescent="0.3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12</v>
      </c>
    </row>
    <row r="5" spans="1:6" x14ac:dyDescent="0.35">
      <c r="A5" s="11">
        <v>7</v>
      </c>
      <c r="B5" t="s">
        <v>15</v>
      </c>
      <c r="C5" t="s">
        <v>16</v>
      </c>
      <c r="D5" t="s">
        <v>17</v>
      </c>
      <c r="E5" t="s">
        <v>98</v>
      </c>
      <c r="F5" t="s">
        <v>289</v>
      </c>
    </row>
    <row r="6" spans="1:6" x14ac:dyDescent="0.35">
      <c r="A6" s="11">
        <v>7</v>
      </c>
      <c r="B6" t="s">
        <v>15</v>
      </c>
      <c r="C6" t="s">
        <v>20</v>
      </c>
      <c r="D6" t="s">
        <v>43</v>
      </c>
      <c r="E6" t="s">
        <v>382</v>
      </c>
      <c r="F6" t="s">
        <v>367</v>
      </c>
    </row>
    <row r="7" spans="1:6" x14ac:dyDescent="0.35">
      <c r="A7" s="11">
        <v>7</v>
      </c>
      <c r="B7" t="s">
        <v>15</v>
      </c>
      <c r="C7" t="s">
        <v>30</v>
      </c>
      <c r="D7" t="s">
        <v>28</v>
      </c>
      <c r="E7" t="s">
        <v>337</v>
      </c>
      <c r="F7" t="s">
        <v>338</v>
      </c>
    </row>
    <row r="8" spans="1:6" x14ac:dyDescent="0.35">
      <c r="A8" s="11">
        <v>7</v>
      </c>
      <c r="B8" t="s">
        <v>15</v>
      </c>
      <c r="C8" t="s">
        <v>33</v>
      </c>
      <c r="D8" t="s">
        <v>21</v>
      </c>
      <c r="E8" t="s">
        <v>104</v>
      </c>
      <c r="F8" t="s">
        <v>290</v>
      </c>
    </row>
    <row r="9" spans="1:6" x14ac:dyDescent="0.35">
      <c r="A9" s="11">
        <v>7</v>
      </c>
      <c r="B9" t="s">
        <v>431</v>
      </c>
      <c r="C9" t="s">
        <v>67</v>
      </c>
      <c r="D9" t="s">
        <v>37</v>
      </c>
      <c r="E9" t="s">
        <v>368</v>
      </c>
      <c r="F9" t="s">
        <v>369</v>
      </c>
    </row>
    <row r="10" spans="1:6" x14ac:dyDescent="0.35">
      <c r="A10" s="11">
        <v>7</v>
      </c>
      <c r="B10" t="s">
        <v>15</v>
      </c>
      <c r="C10" t="s">
        <v>108</v>
      </c>
      <c r="D10" t="s">
        <v>21</v>
      </c>
      <c r="E10" t="s">
        <v>109</v>
      </c>
      <c r="F10" t="s">
        <v>291</v>
      </c>
    </row>
    <row r="11" spans="1:6" x14ac:dyDescent="0.35">
      <c r="A11" s="11">
        <v>7</v>
      </c>
      <c r="B11" t="s">
        <v>15</v>
      </c>
      <c r="C11" t="s">
        <v>40</v>
      </c>
      <c r="D11" t="s">
        <v>50</v>
      </c>
      <c r="E11" t="s">
        <v>341</v>
      </c>
      <c r="F11" t="s">
        <v>370</v>
      </c>
    </row>
    <row r="12" spans="1:6" x14ac:dyDescent="0.35">
      <c r="A12" s="11">
        <v>7</v>
      </c>
      <c r="B12" t="s">
        <v>15</v>
      </c>
      <c r="C12" t="s">
        <v>113</v>
      </c>
      <c r="D12" t="s">
        <v>28</v>
      </c>
      <c r="E12" t="s">
        <v>433</v>
      </c>
      <c r="F12" t="s">
        <v>435</v>
      </c>
    </row>
    <row r="13" spans="1:6" x14ac:dyDescent="0.35">
      <c r="A13" s="11">
        <v>7</v>
      </c>
      <c r="B13" t="s">
        <v>15</v>
      </c>
      <c r="C13" t="s">
        <v>73</v>
      </c>
      <c r="D13" t="s">
        <v>17</v>
      </c>
      <c r="E13" t="s">
        <v>375</v>
      </c>
      <c r="F13" t="s">
        <v>371</v>
      </c>
    </row>
    <row r="14" spans="1:6" x14ac:dyDescent="0.35">
      <c r="A14" s="11">
        <v>7</v>
      </c>
      <c r="B14" t="s">
        <v>15</v>
      </c>
      <c r="C14" t="s">
        <v>73</v>
      </c>
      <c r="D14" t="s">
        <v>17</v>
      </c>
      <c r="E14" t="s">
        <v>118</v>
      </c>
      <c r="F14" t="s">
        <v>293</v>
      </c>
    </row>
    <row r="15" spans="1:6" x14ac:dyDescent="0.35">
      <c r="A15" s="11">
        <v>7</v>
      </c>
      <c r="B15" t="s">
        <v>15</v>
      </c>
      <c r="C15" t="s">
        <v>77</v>
      </c>
      <c r="D15" t="s">
        <v>78</v>
      </c>
      <c r="E15" t="s">
        <v>294</v>
      </c>
      <c r="F15" t="s">
        <v>362</v>
      </c>
    </row>
    <row r="16" spans="1:6" x14ac:dyDescent="0.35">
      <c r="A16" s="11">
        <v>7</v>
      </c>
      <c r="B16" t="s">
        <v>15</v>
      </c>
      <c r="C16" t="s">
        <v>77</v>
      </c>
      <c r="D16" t="s">
        <v>78</v>
      </c>
      <c r="E16" t="s">
        <v>295</v>
      </c>
      <c r="F16" t="s">
        <v>437</v>
      </c>
    </row>
    <row r="17" spans="1:6" x14ac:dyDescent="0.35">
      <c r="A17" s="11">
        <v>7</v>
      </c>
      <c r="B17" t="s">
        <v>15</v>
      </c>
      <c r="C17" t="s">
        <v>27</v>
      </c>
      <c r="D17" t="s">
        <v>28</v>
      </c>
      <c r="E17" t="s">
        <v>372</v>
      </c>
      <c r="F17" t="s">
        <v>339</v>
      </c>
    </row>
    <row r="18" spans="1:6" x14ac:dyDescent="0.35">
      <c r="A18" s="11">
        <v>7</v>
      </c>
      <c r="B18" t="s">
        <v>15</v>
      </c>
      <c r="C18" t="s">
        <v>242</v>
      </c>
      <c r="D18" t="s">
        <v>43</v>
      </c>
      <c r="E18" t="s">
        <v>334</v>
      </c>
      <c r="F18" t="s">
        <v>335</v>
      </c>
    </row>
    <row r="19" spans="1:6" x14ac:dyDescent="0.35">
      <c r="A19" s="11">
        <v>7</v>
      </c>
      <c r="B19" t="s">
        <v>46</v>
      </c>
      <c r="C19" t="s">
        <v>27</v>
      </c>
      <c r="D19" t="s">
        <v>28</v>
      </c>
      <c r="E19" t="s">
        <v>373</v>
      </c>
      <c r="F19" t="s">
        <v>374</v>
      </c>
    </row>
    <row r="20" spans="1:6" x14ac:dyDescent="0.35">
      <c r="A20" s="11">
        <v>7</v>
      </c>
      <c r="B20" t="s">
        <v>46</v>
      </c>
      <c r="C20" t="s">
        <v>20</v>
      </c>
      <c r="D20" t="s">
        <v>43</v>
      </c>
      <c r="E20" t="s">
        <v>384</v>
      </c>
      <c r="F20" t="s">
        <v>385</v>
      </c>
    </row>
    <row r="21" spans="1:6" x14ac:dyDescent="0.35">
      <c r="A21" s="11">
        <v>7</v>
      </c>
      <c r="B21" t="s">
        <v>46</v>
      </c>
      <c r="C21" t="s">
        <v>108</v>
      </c>
      <c r="D21" t="s">
        <v>21</v>
      </c>
      <c r="E21" t="s">
        <v>127</v>
      </c>
      <c r="F21" t="s">
        <v>296</v>
      </c>
    </row>
    <row r="22" spans="1:6" x14ac:dyDescent="0.35">
      <c r="A22" s="11">
        <v>7</v>
      </c>
      <c r="B22" t="s">
        <v>46</v>
      </c>
      <c r="C22" t="s">
        <v>113</v>
      </c>
      <c r="D22" t="s">
        <v>28</v>
      </c>
      <c r="E22" t="s">
        <v>433</v>
      </c>
      <c r="F22" t="s">
        <v>434</v>
      </c>
    </row>
    <row r="23" spans="1:6" x14ac:dyDescent="0.35">
      <c r="A23" s="11">
        <v>7</v>
      </c>
      <c r="B23" t="s">
        <v>46</v>
      </c>
      <c r="C23" t="s">
        <v>73</v>
      </c>
      <c r="D23" t="s">
        <v>17</v>
      </c>
      <c r="E23" t="s">
        <v>432</v>
      </c>
      <c r="F23" t="s">
        <v>376</v>
      </c>
    </row>
    <row r="24" spans="1:6" x14ac:dyDescent="0.35">
      <c r="A24" s="11">
        <v>7</v>
      </c>
      <c r="B24" t="s">
        <v>46</v>
      </c>
      <c r="C24" t="s">
        <v>77</v>
      </c>
      <c r="D24" t="s">
        <v>78</v>
      </c>
      <c r="E24" t="s">
        <v>157</v>
      </c>
      <c r="F24" t="s">
        <v>436</v>
      </c>
    </row>
  </sheetData>
  <mergeCells count="1">
    <mergeCell ref="B2:D2"/>
  </mergeCells>
  <pageMargins left="0.7" right="0.7" top="0.78740157499999996" bottom="0.78740157499999996" header="0.3" footer="0.3"/>
  <pageSetup paperSize="9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showGridLines="0" zoomScale="130" zoomScaleNormal="130" workbookViewId="0">
      <selection activeCell="F2" sqref="F2"/>
    </sheetView>
  </sheetViews>
  <sheetFormatPr baseColWidth="10" defaultRowHeight="14.5" x14ac:dyDescent="0.35"/>
  <cols>
    <col min="1" max="1" width="6.54296875" bestFit="1" customWidth="1"/>
    <col min="2" max="2" width="9" bestFit="1" customWidth="1"/>
    <col min="3" max="3" width="5.7265625" bestFit="1" customWidth="1"/>
    <col min="4" max="4" width="17" customWidth="1"/>
    <col min="5" max="5" width="29.7265625" customWidth="1"/>
    <col min="6" max="6" width="18" bestFit="1" customWidth="1"/>
  </cols>
  <sheetData>
    <row r="1" spans="1:8" ht="23.5" x14ac:dyDescent="0.35">
      <c r="A1" s="22" t="s">
        <v>386</v>
      </c>
      <c r="B1" s="22"/>
      <c r="D1" s="22" t="s">
        <v>0</v>
      </c>
      <c r="E1" s="22"/>
      <c r="F1" s="5" t="s">
        <v>427</v>
      </c>
      <c r="G1" s="20"/>
      <c r="H1" s="5"/>
    </row>
    <row r="2" spans="1:8" ht="48" customHeight="1" x14ac:dyDescent="0.35">
      <c r="B2" s="39" t="s">
        <v>2</v>
      </c>
      <c r="C2" s="39"/>
      <c r="D2" s="39"/>
      <c r="F2" s="9"/>
    </row>
    <row r="4" spans="1:8" x14ac:dyDescent="0.3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12</v>
      </c>
    </row>
    <row r="5" spans="1:8" x14ac:dyDescent="0.35">
      <c r="A5" s="11">
        <v>8</v>
      </c>
      <c r="B5" t="s">
        <v>15</v>
      </c>
      <c r="C5" t="s">
        <v>16</v>
      </c>
      <c r="D5" t="s">
        <v>28</v>
      </c>
      <c r="E5" t="s">
        <v>132</v>
      </c>
      <c r="F5" t="s">
        <v>297</v>
      </c>
    </row>
    <row r="6" spans="1:8" x14ac:dyDescent="0.35">
      <c r="A6" s="11">
        <v>8</v>
      </c>
      <c r="B6" t="s">
        <v>15</v>
      </c>
      <c r="C6" t="s">
        <v>438</v>
      </c>
      <c r="D6" t="s">
        <v>43</v>
      </c>
      <c r="E6" t="s">
        <v>387</v>
      </c>
      <c r="F6" t="s">
        <v>388</v>
      </c>
    </row>
    <row r="7" spans="1:8" x14ac:dyDescent="0.35">
      <c r="A7" s="11">
        <v>8</v>
      </c>
      <c r="B7" t="s">
        <v>15</v>
      </c>
      <c r="C7" t="s">
        <v>27</v>
      </c>
      <c r="D7" t="s">
        <v>28</v>
      </c>
      <c r="E7" t="s">
        <v>389</v>
      </c>
      <c r="F7" t="s">
        <v>390</v>
      </c>
    </row>
    <row r="8" spans="1:8" x14ac:dyDescent="0.35">
      <c r="A8" s="11">
        <v>8</v>
      </c>
      <c r="B8" t="s">
        <v>15</v>
      </c>
      <c r="C8" t="s">
        <v>30</v>
      </c>
      <c r="D8" t="s">
        <v>28</v>
      </c>
      <c r="E8" t="s">
        <v>138</v>
      </c>
      <c r="F8" t="s">
        <v>298</v>
      </c>
    </row>
    <row r="9" spans="1:8" x14ac:dyDescent="0.35">
      <c r="A9" s="11">
        <v>8</v>
      </c>
      <c r="B9" t="s">
        <v>15</v>
      </c>
      <c r="C9" t="s">
        <v>33</v>
      </c>
      <c r="D9" t="s">
        <v>21</v>
      </c>
      <c r="E9" t="s">
        <v>140</v>
      </c>
      <c r="F9" t="s">
        <v>299</v>
      </c>
    </row>
    <row r="10" spans="1:8" x14ac:dyDescent="0.35">
      <c r="A10" s="11">
        <v>8</v>
      </c>
      <c r="B10" t="s">
        <v>15</v>
      </c>
      <c r="C10" t="s">
        <v>67</v>
      </c>
      <c r="D10" t="s">
        <v>37</v>
      </c>
      <c r="E10" t="s">
        <v>391</v>
      </c>
      <c r="F10" t="s">
        <v>340</v>
      </c>
    </row>
    <row r="11" spans="1:8" x14ac:dyDescent="0.35">
      <c r="A11" s="11">
        <v>8</v>
      </c>
      <c r="B11" t="s">
        <v>15</v>
      </c>
      <c r="C11" t="s">
        <v>236</v>
      </c>
      <c r="D11" t="s">
        <v>21</v>
      </c>
      <c r="E11" t="s">
        <v>392</v>
      </c>
      <c r="F11" t="s">
        <v>291</v>
      </c>
    </row>
    <row r="12" spans="1:8" x14ac:dyDescent="0.35">
      <c r="A12" s="11">
        <v>8</v>
      </c>
      <c r="B12" t="s">
        <v>15</v>
      </c>
      <c r="C12" t="s">
        <v>40</v>
      </c>
      <c r="D12" t="s">
        <v>50</v>
      </c>
      <c r="E12" t="s">
        <v>393</v>
      </c>
      <c r="F12" t="s">
        <v>292</v>
      </c>
    </row>
    <row r="13" spans="1:8" x14ac:dyDescent="0.35">
      <c r="A13" s="11">
        <v>8</v>
      </c>
      <c r="B13" t="s">
        <v>15</v>
      </c>
      <c r="C13" t="s">
        <v>113</v>
      </c>
      <c r="D13" t="s">
        <v>17</v>
      </c>
      <c r="E13" t="s">
        <v>148</v>
      </c>
      <c r="F13" t="s">
        <v>300</v>
      </c>
    </row>
    <row r="14" spans="1:8" x14ac:dyDescent="0.35">
      <c r="A14" s="11">
        <v>8</v>
      </c>
      <c r="B14" t="s">
        <v>15</v>
      </c>
      <c r="C14" t="s">
        <v>242</v>
      </c>
      <c r="D14" t="s">
        <v>43</v>
      </c>
      <c r="E14" t="s">
        <v>334</v>
      </c>
      <c r="F14" t="s">
        <v>336</v>
      </c>
    </row>
    <row r="15" spans="1:8" x14ac:dyDescent="0.35">
      <c r="A15" s="11">
        <v>8</v>
      </c>
      <c r="B15" t="s">
        <v>15</v>
      </c>
      <c r="C15" t="s">
        <v>93</v>
      </c>
      <c r="D15" t="s">
        <v>17</v>
      </c>
      <c r="E15" t="s">
        <v>150</v>
      </c>
      <c r="F15" t="s">
        <v>441</v>
      </c>
    </row>
    <row r="16" spans="1:8" x14ac:dyDescent="0.35">
      <c r="A16" s="11">
        <v>8</v>
      </c>
      <c r="B16" t="s">
        <v>15</v>
      </c>
      <c r="C16" t="s">
        <v>93</v>
      </c>
      <c r="D16" t="s">
        <v>17</v>
      </c>
      <c r="E16" t="s">
        <v>152</v>
      </c>
      <c r="F16" t="s">
        <v>301</v>
      </c>
    </row>
    <row r="17" spans="1:6" x14ac:dyDescent="0.35">
      <c r="A17" s="11">
        <v>8</v>
      </c>
      <c r="B17" t="s">
        <v>15</v>
      </c>
      <c r="C17" t="s">
        <v>154</v>
      </c>
      <c r="D17" t="s">
        <v>28</v>
      </c>
      <c r="E17" t="s">
        <v>394</v>
      </c>
      <c r="F17" t="s">
        <v>395</v>
      </c>
    </row>
    <row r="18" spans="1:6" x14ac:dyDescent="0.35">
      <c r="A18" s="11">
        <v>8</v>
      </c>
      <c r="B18" t="s">
        <v>15</v>
      </c>
      <c r="C18" t="s">
        <v>154</v>
      </c>
      <c r="D18" t="s">
        <v>28</v>
      </c>
      <c r="E18" t="s">
        <v>396</v>
      </c>
      <c r="F18" t="s">
        <v>397</v>
      </c>
    </row>
    <row r="19" spans="1:6" x14ac:dyDescent="0.35">
      <c r="A19" s="11">
        <v>8</v>
      </c>
      <c r="B19" t="s">
        <v>46</v>
      </c>
      <c r="C19" t="s">
        <v>154</v>
      </c>
      <c r="D19" t="s">
        <v>28</v>
      </c>
      <c r="E19" t="s">
        <v>394</v>
      </c>
      <c r="F19" t="s">
        <v>398</v>
      </c>
    </row>
    <row r="20" spans="1:6" x14ac:dyDescent="0.35">
      <c r="A20" s="11">
        <v>8</v>
      </c>
      <c r="B20" s="41" t="s">
        <v>46</v>
      </c>
      <c r="C20" s="41" t="s">
        <v>438</v>
      </c>
      <c r="D20" s="41" t="s">
        <v>43</v>
      </c>
      <c r="E20" s="41" t="s">
        <v>439</v>
      </c>
      <c r="F20" s="41" t="s">
        <v>440</v>
      </c>
    </row>
    <row r="21" spans="1:6" x14ac:dyDescent="0.35">
      <c r="A21" s="11">
        <v>8</v>
      </c>
      <c r="B21" s="41" t="s">
        <v>46</v>
      </c>
      <c r="C21" s="41" t="s">
        <v>93</v>
      </c>
      <c r="D21" s="41" t="s">
        <v>17</v>
      </c>
      <c r="E21" s="41" t="s">
        <v>442</v>
      </c>
      <c r="F21" s="41" t="s">
        <v>443</v>
      </c>
    </row>
  </sheetData>
  <mergeCells count="1">
    <mergeCell ref="B2:D2"/>
  </mergeCells>
  <pageMargins left="0.7" right="0.7" top="0.78740157499999996" bottom="0.78740157499999996" header="0.3" footer="0.3"/>
  <pageSetup paperSize="9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showGridLines="0" topLeftCell="A6" zoomScale="130" zoomScaleNormal="130" workbookViewId="0">
      <selection activeCell="F2" sqref="F2"/>
    </sheetView>
  </sheetViews>
  <sheetFormatPr baseColWidth="10" defaultRowHeight="14.5" x14ac:dyDescent="0.35"/>
  <cols>
    <col min="1" max="1" width="6.54296875" bestFit="1" customWidth="1"/>
    <col min="2" max="2" width="9" bestFit="1" customWidth="1"/>
    <col min="3" max="3" width="5" bestFit="1" customWidth="1"/>
    <col min="4" max="4" width="16.7265625" customWidth="1"/>
    <col min="5" max="5" width="24.26953125" bestFit="1" customWidth="1"/>
    <col min="6" max="6" width="18" bestFit="1" customWidth="1"/>
  </cols>
  <sheetData>
    <row r="1" spans="1:8" ht="23.5" x14ac:dyDescent="0.35">
      <c r="A1" s="22" t="s">
        <v>399</v>
      </c>
      <c r="B1" s="22"/>
      <c r="D1" s="22" t="s">
        <v>0</v>
      </c>
      <c r="E1" s="22"/>
      <c r="F1" s="5" t="s">
        <v>427</v>
      </c>
      <c r="G1" s="20"/>
      <c r="H1" s="5"/>
    </row>
    <row r="2" spans="1:8" ht="48" customHeight="1" x14ac:dyDescent="0.35">
      <c r="B2" s="39" t="s">
        <v>2</v>
      </c>
      <c r="C2" s="39"/>
      <c r="D2" s="39"/>
      <c r="F2" s="9"/>
    </row>
    <row r="4" spans="1:8" x14ac:dyDescent="0.3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12</v>
      </c>
    </row>
    <row r="5" spans="1:8" x14ac:dyDescent="0.35">
      <c r="A5" s="11">
        <v>9</v>
      </c>
      <c r="B5" t="s">
        <v>15</v>
      </c>
      <c r="C5" t="s">
        <v>16</v>
      </c>
      <c r="D5" t="s">
        <v>28</v>
      </c>
      <c r="E5" t="s">
        <v>132</v>
      </c>
      <c r="F5" t="s">
        <v>302</v>
      </c>
    </row>
    <row r="6" spans="1:8" x14ac:dyDescent="0.35">
      <c r="A6" s="11">
        <v>9</v>
      </c>
      <c r="B6" t="s">
        <v>15</v>
      </c>
      <c r="C6" t="s">
        <v>20</v>
      </c>
      <c r="D6" t="s">
        <v>43</v>
      </c>
      <c r="E6" t="s">
        <v>444</v>
      </c>
      <c r="F6" t="s">
        <v>445</v>
      </c>
    </row>
    <row r="7" spans="1:8" x14ac:dyDescent="0.35">
      <c r="A7" s="11">
        <v>9</v>
      </c>
      <c r="B7" t="s">
        <v>15</v>
      </c>
      <c r="C7" t="s">
        <v>242</v>
      </c>
      <c r="D7" t="s">
        <v>43</v>
      </c>
      <c r="E7" t="s">
        <v>334</v>
      </c>
      <c r="F7" t="s">
        <v>405</v>
      </c>
    </row>
    <row r="8" spans="1:8" x14ac:dyDescent="0.35">
      <c r="A8" s="11">
        <v>9</v>
      </c>
      <c r="B8" t="s">
        <v>15</v>
      </c>
      <c r="C8" t="s">
        <v>33</v>
      </c>
      <c r="D8" t="s">
        <v>21</v>
      </c>
      <c r="E8" t="s">
        <v>168</v>
      </c>
      <c r="F8" t="s">
        <v>303</v>
      </c>
    </row>
    <row r="9" spans="1:8" x14ac:dyDescent="0.35">
      <c r="A9" s="11">
        <v>9</v>
      </c>
      <c r="B9" t="s">
        <v>15</v>
      </c>
      <c r="C9" t="s">
        <v>400</v>
      </c>
      <c r="D9" t="s">
        <v>37</v>
      </c>
      <c r="E9" t="s">
        <v>401</v>
      </c>
      <c r="F9" t="s">
        <v>402</v>
      </c>
    </row>
    <row r="10" spans="1:8" x14ac:dyDescent="0.35">
      <c r="A10" s="11">
        <v>9</v>
      </c>
      <c r="B10" t="s">
        <v>15</v>
      </c>
      <c r="C10" t="s">
        <v>108</v>
      </c>
      <c r="D10" t="s">
        <v>21</v>
      </c>
      <c r="E10" t="s">
        <v>403</v>
      </c>
      <c r="F10" t="s">
        <v>404</v>
      </c>
    </row>
    <row r="11" spans="1:8" x14ac:dyDescent="0.35">
      <c r="A11" s="11">
        <v>9</v>
      </c>
      <c r="B11" t="s">
        <v>15</v>
      </c>
      <c r="C11" t="s">
        <v>40</v>
      </c>
      <c r="D11" t="s">
        <v>50</v>
      </c>
      <c r="E11" t="s">
        <v>341</v>
      </c>
      <c r="F11" t="s">
        <v>342</v>
      </c>
    </row>
    <row r="12" spans="1:8" x14ac:dyDescent="0.35">
      <c r="A12" s="11">
        <v>9</v>
      </c>
      <c r="B12" t="s">
        <v>15</v>
      </c>
      <c r="C12" t="s">
        <v>113</v>
      </c>
      <c r="D12" t="s">
        <v>17</v>
      </c>
      <c r="E12" t="s">
        <v>176</v>
      </c>
      <c r="F12" t="s">
        <v>304</v>
      </c>
    </row>
    <row r="13" spans="1:8" x14ac:dyDescent="0.35">
      <c r="A13" s="11">
        <v>9</v>
      </c>
      <c r="B13" t="s">
        <v>15</v>
      </c>
      <c r="C13" t="s">
        <v>73</v>
      </c>
      <c r="D13" t="s">
        <v>17</v>
      </c>
      <c r="E13" t="s">
        <v>178</v>
      </c>
      <c r="F13" t="s">
        <v>305</v>
      </c>
    </row>
    <row r="14" spans="1:8" x14ac:dyDescent="0.35">
      <c r="A14" s="11">
        <v>9</v>
      </c>
      <c r="B14" t="s">
        <v>15</v>
      </c>
      <c r="C14" t="s">
        <v>73</v>
      </c>
      <c r="D14" t="s">
        <v>17</v>
      </c>
      <c r="E14" t="s">
        <v>180</v>
      </c>
      <c r="F14" t="s">
        <v>306</v>
      </c>
    </row>
    <row r="15" spans="1:8" x14ac:dyDescent="0.35">
      <c r="A15" s="11">
        <v>9</v>
      </c>
      <c r="B15" t="s">
        <v>15</v>
      </c>
      <c r="C15" t="s">
        <v>154</v>
      </c>
      <c r="D15" t="s">
        <v>28</v>
      </c>
      <c r="E15" t="s">
        <v>450</v>
      </c>
      <c r="F15" t="s">
        <v>452</v>
      </c>
    </row>
    <row r="16" spans="1:8" x14ac:dyDescent="0.35">
      <c r="A16" s="11">
        <v>9</v>
      </c>
      <c r="B16" t="s">
        <v>15</v>
      </c>
      <c r="C16" t="s">
        <v>154</v>
      </c>
      <c r="D16" t="s">
        <v>28</v>
      </c>
      <c r="E16" t="s">
        <v>396</v>
      </c>
      <c r="F16" t="s">
        <v>453</v>
      </c>
    </row>
    <row r="17" spans="1:6" x14ac:dyDescent="0.35">
      <c r="A17" s="11">
        <v>9</v>
      </c>
      <c r="B17" t="s">
        <v>15</v>
      </c>
      <c r="C17" t="s">
        <v>27</v>
      </c>
      <c r="D17" t="s">
        <v>28</v>
      </c>
      <c r="E17" t="s">
        <v>446</v>
      </c>
      <c r="F17" t="s">
        <v>447</v>
      </c>
    </row>
    <row r="18" spans="1:6" x14ac:dyDescent="0.35">
      <c r="A18" s="11">
        <v>9</v>
      </c>
      <c r="B18" t="s">
        <v>15</v>
      </c>
      <c r="C18" t="s">
        <v>30</v>
      </c>
      <c r="D18" t="s">
        <v>28</v>
      </c>
      <c r="E18" t="s">
        <v>188</v>
      </c>
      <c r="F18" t="s">
        <v>308</v>
      </c>
    </row>
    <row r="19" spans="1:6" x14ac:dyDescent="0.35">
      <c r="A19" s="11">
        <v>9</v>
      </c>
      <c r="B19" s="41" t="s">
        <v>46</v>
      </c>
      <c r="C19" s="41" t="s">
        <v>93</v>
      </c>
      <c r="D19" s="41" t="s">
        <v>17</v>
      </c>
      <c r="E19" s="41" t="s">
        <v>448</v>
      </c>
      <c r="F19" s="41" t="s">
        <v>449</v>
      </c>
    </row>
    <row r="20" spans="1:6" x14ac:dyDescent="0.35">
      <c r="A20" s="11">
        <v>9</v>
      </c>
      <c r="B20" s="41" t="s">
        <v>46</v>
      </c>
      <c r="C20" s="41" t="s">
        <v>154</v>
      </c>
      <c r="D20" s="41" t="s">
        <v>28</v>
      </c>
      <c r="E20" s="41" t="s">
        <v>450</v>
      </c>
      <c r="F20" s="41" t="s">
        <v>451</v>
      </c>
    </row>
    <row r="22" spans="1:6" x14ac:dyDescent="0.35">
      <c r="A22" t="s">
        <v>383</v>
      </c>
      <c r="B22" t="s">
        <v>380</v>
      </c>
    </row>
    <row r="23" spans="1:6" x14ac:dyDescent="0.35">
      <c r="B23" t="s">
        <v>379</v>
      </c>
    </row>
  </sheetData>
  <mergeCells count="1">
    <mergeCell ref="B2:D2"/>
  </mergeCells>
  <pageMargins left="0.7" right="0.7" top="0.78740157499999996" bottom="0.78740157499999996" header="0.3" footer="0.3"/>
  <pageSetup paperSize="9"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"/>
  <sheetViews>
    <sheetView showGridLines="0" zoomScale="130" zoomScaleNormal="130" workbookViewId="0">
      <selection activeCell="F16" sqref="F16"/>
    </sheetView>
  </sheetViews>
  <sheetFormatPr baseColWidth="10" defaultRowHeight="14.5" x14ac:dyDescent="0.35"/>
  <cols>
    <col min="1" max="1" width="6.54296875" bestFit="1" customWidth="1"/>
    <col min="2" max="2" width="9" bestFit="1" customWidth="1"/>
    <col min="3" max="3" width="5" bestFit="1" customWidth="1"/>
    <col min="4" max="4" width="17.1796875" customWidth="1"/>
    <col min="5" max="5" width="28.81640625" bestFit="1" customWidth="1"/>
    <col min="6" max="6" width="18" bestFit="1" customWidth="1"/>
  </cols>
  <sheetData>
    <row r="1" spans="1:8" ht="23.5" x14ac:dyDescent="0.35">
      <c r="A1" s="22" t="s">
        <v>406</v>
      </c>
      <c r="B1" s="22"/>
      <c r="D1" s="22" t="s">
        <v>0</v>
      </c>
      <c r="E1" s="22"/>
      <c r="F1" s="5" t="s">
        <v>427</v>
      </c>
      <c r="G1" s="20"/>
      <c r="H1" s="5"/>
    </row>
    <row r="2" spans="1:8" ht="48" customHeight="1" x14ac:dyDescent="0.35">
      <c r="B2" s="39" t="s">
        <v>2</v>
      </c>
      <c r="C2" s="39"/>
      <c r="D2" s="39"/>
      <c r="F2" s="9"/>
    </row>
    <row r="4" spans="1:8" x14ac:dyDescent="0.3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12</v>
      </c>
    </row>
    <row r="5" spans="1:8" x14ac:dyDescent="0.35">
      <c r="A5" s="11">
        <v>10</v>
      </c>
      <c r="B5" t="s">
        <v>15</v>
      </c>
      <c r="C5" t="s">
        <v>16</v>
      </c>
      <c r="D5" t="s">
        <v>28</v>
      </c>
      <c r="E5" t="s">
        <v>132</v>
      </c>
      <c r="F5" t="s">
        <v>456</v>
      </c>
    </row>
    <row r="6" spans="1:8" x14ac:dyDescent="0.35">
      <c r="A6" s="11">
        <v>10</v>
      </c>
      <c r="B6" t="s">
        <v>15</v>
      </c>
      <c r="C6" t="s">
        <v>20</v>
      </c>
      <c r="D6" t="s">
        <v>21</v>
      </c>
      <c r="E6" t="s">
        <v>192</v>
      </c>
      <c r="F6" t="s">
        <v>309</v>
      </c>
    </row>
    <row r="7" spans="1:8" x14ac:dyDescent="0.35">
      <c r="A7" s="11">
        <v>10</v>
      </c>
      <c r="B7" t="s">
        <v>15</v>
      </c>
      <c r="C7" t="s">
        <v>30</v>
      </c>
      <c r="D7" t="s">
        <v>28</v>
      </c>
      <c r="E7" t="s">
        <v>138</v>
      </c>
      <c r="F7" t="s">
        <v>310</v>
      </c>
    </row>
    <row r="8" spans="1:8" x14ac:dyDescent="0.35">
      <c r="A8" s="11">
        <v>10</v>
      </c>
      <c r="B8" t="s">
        <v>15</v>
      </c>
      <c r="C8" t="s">
        <v>33</v>
      </c>
      <c r="D8" t="s">
        <v>21</v>
      </c>
      <c r="E8" t="s">
        <v>195</v>
      </c>
      <c r="F8" t="s">
        <v>455</v>
      </c>
    </row>
    <row r="9" spans="1:8" x14ac:dyDescent="0.35">
      <c r="A9" s="11">
        <v>10</v>
      </c>
      <c r="B9" t="s">
        <v>15</v>
      </c>
      <c r="C9" t="s">
        <v>67</v>
      </c>
      <c r="D9" t="s">
        <v>37</v>
      </c>
      <c r="E9" t="s">
        <v>197</v>
      </c>
      <c r="F9" t="s">
        <v>311</v>
      </c>
    </row>
    <row r="10" spans="1:8" x14ac:dyDescent="0.35">
      <c r="A10" s="11">
        <v>10</v>
      </c>
      <c r="B10" t="s">
        <v>15</v>
      </c>
      <c r="C10" t="s">
        <v>108</v>
      </c>
      <c r="D10" t="s">
        <v>21</v>
      </c>
      <c r="E10" t="s">
        <v>343</v>
      </c>
      <c r="F10" t="s">
        <v>407</v>
      </c>
    </row>
    <row r="11" spans="1:8" x14ac:dyDescent="0.35">
      <c r="A11" s="11">
        <v>10</v>
      </c>
      <c r="B11" t="s">
        <v>15</v>
      </c>
      <c r="C11" t="s">
        <v>242</v>
      </c>
      <c r="D11" t="s">
        <v>43</v>
      </c>
      <c r="E11" t="s">
        <v>408</v>
      </c>
      <c r="F11" t="s">
        <v>409</v>
      </c>
    </row>
    <row r="12" spans="1:8" x14ac:dyDescent="0.35">
      <c r="A12" s="11">
        <v>10</v>
      </c>
      <c r="B12" t="s">
        <v>15</v>
      </c>
      <c r="C12" t="s">
        <v>27</v>
      </c>
      <c r="D12" t="s">
        <v>43</v>
      </c>
      <c r="E12" t="s">
        <v>204</v>
      </c>
      <c r="F12" t="s">
        <v>312</v>
      </c>
    </row>
    <row r="13" spans="1:8" x14ac:dyDescent="0.35">
      <c r="A13" s="11">
        <v>10</v>
      </c>
      <c r="B13" t="s">
        <v>15</v>
      </c>
      <c r="C13" t="s">
        <v>113</v>
      </c>
      <c r="D13" t="s">
        <v>17</v>
      </c>
      <c r="E13" t="s">
        <v>206</v>
      </c>
      <c r="F13" t="s">
        <v>313</v>
      </c>
    </row>
    <row r="14" spans="1:8" x14ac:dyDescent="0.35">
      <c r="A14" s="11">
        <v>10</v>
      </c>
      <c r="B14" t="s">
        <v>15</v>
      </c>
      <c r="C14" t="s">
        <v>208</v>
      </c>
      <c r="D14" t="s">
        <v>28</v>
      </c>
      <c r="E14" t="s">
        <v>209</v>
      </c>
      <c r="F14" t="s">
        <v>314</v>
      </c>
    </row>
    <row r="15" spans="1:8" x14ac:dyDescent="0.35">
      <c r="A15" s="11">
        <v>10</v>
      </c>
      <c r="B15" t="s">
        <v>15</v>
      </c>
      <c r="C15" t="s">
        <v>154</v>
      </c>
      <c r="D15" t="s">
        <v>17</v>
      </c>
      <c r="E15" t="s">
        <v>211</v>
      </c>
      <c r="F15" t="s">
        <v>315</v>
      </c>
    </row>
    <row r="16" spans="1:8" x14ac:dyDescent="0.35">
      <c r="A16" s="11">
        <v>10</v>
      </c>
      <c r="B16" s="41" t="s">
        <v>46</v>
      </c>
      <c r="C16" s="41" t="s">
        <v>154</v>
      </c>
      <c r="D16" s="41" t="s">
        <v>17</v>
      </c>
      <c r="E16" s="41" t="s">
        <v>454</v>
      </c>
      <c r="F16" s="41" t="s">
        <v>307</v>
      </c>
    </row>
  </sheetData>
  <mergeCells count="1">
    <mergeCell ref="B2:D2"/>
  </mergeCells>
  <pageMargins left="0.7" right="0.7" top="0.78740157499999996" bottom="0.78740157499999996" header="0.3" footer="0.3"/>
  <pageSetup paperSize="9" orientation="landscape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"/>
  <sheetViews>
    <sheetView showGridLines="0" topLeftCell="A5" zoomScale="130" zoomScaleNormal="130" workbookViewId="0">
      <selection activeCell="F21" sqref="F21"/>
    </sheetView>
  </sheetViews>
  <sheetFormatPr baseColWidth="10" defaultRowHeight="14.5" x14ac:dyDescent="0.35"/>
  <cols>
    <col min="1" max="1" width="6.54296875" bestFit="1" customWidth="1"/>
    <col min="2" max="2" width="9" bestFit="1" customWidth="1"/>
    <col min="3" max="3" width="9.1796875" customWidth="1"/>
    <col min="4" max="4" width="18.26953125" customWidth="1"/>
    <col min="5" max="5" width="34.453125" bestFit="1" customWidth="1"/>
    <col min="6" max="6" width="18" bestFit="1" customWidth="1"/>
  </cols>
  <sheetData>
    <row r="1" spans="1:8" ht="23.5" x14ac:dyDescent="0.35">
      <c r="A1" s="22" t="s">
        <v>410</v>
      </c>
      <c r="B1" s="22"/>
      <c r="D1" s="22" t="s">
        <v>0</v>
      </c>
      <c r="F1" s="5" t="s">
        <v>427</v>
      </c>
      <c r="G1" s="20"/>
      <c r="H1" s="5"/>
    </row>
    <row r="2" spans="1:8" ht="48" customHeight="1" x14ac:dyDescent="0.35">
      <c r="B2" s="39" t="s">
        <v>2</v>
      </c>
      <c r="C2" s="39"/>
      <c r="D2" s="39"/>
      <c r="F2" s="9"/>
    </row>
    <row r="4" spans="1:8" x14ac:dyDescent="0.3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12</v>
      </c>
    </row>
    <row r="5" spans="1:8" x14ac:dyDescent="0.35">
      <c r="A5" s="11">
        <v>11</v>
      </c>
      <c r="B5" t="s">
        <v>15</v>
      </c>
      <c r="C5" t="s">
        <v>30</v>
      </c>
      <c r="D5" t="s">
        <v>28</v>
      </c>
      <c r="E5" t="s">
        <v>215</v>
      </c>
      <c r="F5" t="s">
        <v>316</v>
      </c>
    </row>
    <row r="6" spans="1:8" x14ac:dyDescent="0.35">
      <c r="A6" s="11">
        <v>11</v>
      </c>
      <c r="B6" t="s">
        <v>15</v>
      </c>
      <c r="C6" t="s">
        <v>30</v>
      </c>
      <c r="D6" t="s">
        <v>78</v>
      </c>
      <c r="E6" t="s">
        <v>457</v>
      </c>
      <c r="F6" t="s">
        <v>458</v>
      </c>
    </row>
    <row r="7" spans="1:8" x14ac:dyDescent="0.35">
      <c r="A7" s="11">
        <v>11</v>
      </c>
      <c r="B7" t="s">
        <v>15</v>
      </c>
      <c r="C7" t="s">
        <v>67</v>
      </c>
      <c r="D7" t="s">
        <v>222</v>
      </c>
      <c r="E7" t="s">
        <v>223</v>
      </c>
      <c r="F7" t="s">
        <v>317</v>
      </c>
    </row>
    <row r="8" spans="1:8" x14ac:dyDescent="0.35">
      <c r="A8" s="11">
        <v>11</v>
      </c>
      <c r="B8" t="s">
        <v>15</v>
      </c>
      <c r="C8" t="s">
        <v>67</v>
      </c>
      <c r="D8" t="s">
        <v>222</v>
      </c>
      <c r="E8" t="s">
        <v>225</v>
      </c>
      <c r="F8" t="s">
        <v>318</v>
      </c>
    </row>
    <row r="9" spans="1:8" x14ac:dyDescent="0.35">
      <c r="A9" s="11">
        <v>11</v>
      </c>
      <c r="B9" t="s">
        <v>15</v>
      </c>
      <c r="C9" t="s">
        <v>16</v>
      </c>
      <c r="D9" t="s">
        <v>17</v>
      </c>
      <c r="E9" t="s">
        <v>411</v>
      </c>
      <c r="F9" t="s">
        <v>412</v>
      </c>
    </row>
    <row r="10" spans="1:8" x14ac:dyDescent="0.35">
      <c r="A10" s="11">
        <v>11</v>
      </c>
      <c r="B10" t="s">
        <v>15</v>
      </c>
      <c r="C10" t="s">
        <v>154</v>
      </c>
      <c r="D10" t="s">
        <v>17</v>
      </c>
      <c r="E10" t="s">
        <v>211</v>
      </c>
      <c r="F10" t="s">
        <v>315</v>
      </c>
    </row>
    <row r="11" spans="1:8" x14ac:dyDescent="0.35">
      <c r="A11" s="11">
        <v>11</v>
      </c>
      <c r="B11" t="s">
        <v>15</v>
      </c>
      <c r="C11" t="s">
        <v>27</v>
      </c>
      <c r="D11" t="s">
        <v>28</v>
      </c>
      <c r="E11" t="s">
        <v>232</v>
      </c>
      <c r="F11" t="s">
        <v>319</v>
      </c>
    </row>
    <row r="12" spans="1:8" x14ac:dyDescent="0.35">
      <c r="A12" s="11">
        <v>11</v>
      </c>
      <c r="B12" t="s">
        <v>15</v>
      </c>
      <c r="C12" t="s">
        <v>33</v>
      </c>
      <c r="D12" t="s">
        <v>43</v>
      </c>
      <c r="E12" t="s">
        <v>414</v>
      </c>
      <c r="F12" t="s">
        <v>413</v>
      </c>
    </row>
    <row r="13" spans="1:8" x14ac:dyDescent="0.35">
      <c r="A13" s="11">
        <v>11</v>
      </c>
      <c r="B13" t="s">
        <v>15</v>
      </c>
      <c r="C13" t="s">
        <v>236</v>
      </c>
      <c r="D13" t="s">
        <v>21</v>
      </c>
      <c r="E13" t="s">
        <v>237</v>
      </c>
      <c r="F13" t="s">
        <v>320</v>
      </c>
    </row>
    <row r="14" spans="1:8" x14ac:dyDescent="0.35">
      <c r="A14" s="11">
        <v>11</v>
      </c>
      <c r="B14" t="s">
        <v>15</v>
      </c>
      <c r="C14" t="s">
        <v>239</v>
      </c>
      <c r="D14" t="s">
        <v>17</v>
      </c>
      <c r="E14" t="s">
        <v>240</v>
      </c>
      <c r="F14" t="s">
        <v>321</v>
      </c>
    </row>
    <row r="15" spans="1:8" x14ac:dyDescent="0.35">
      <c r="A15" s="11">
        <v>11</v>
      </c>
      <c r="B15" t="s">
        <v>15</v>
      </c>
      <c r="C15" t="s">
        <v>242</v>
      </c>
      <c r="D15" t="s">
        <v>43</v>
      </c>
      <c r="E15" t="s">
        <v>459</v>
      </c>
      <c r="F15" t="s">
        <v>460</v>
      </c>
    </row>
    <row r="16" spans="1:8" x14ac:dyDescent="0.35">
      <c r="A16" s="11">
        <v>11</v>
      </c>
      <c r="B16" t="s">
        <v>15</v>
      </c>
      <c r="C16" t="s">
        <v>245</v>
      </c>
      <c r="D16" t="s">
        <v>17</v>
      </c>
      <c r="E16" t="s">
        <v>246</v>
      </c>
      <c r="F16" t="s">
        <v>322</v>
      </c>
    </row>
    <row r="17" spans="1:6" x14ac:dyDescent="0.35">
      <c r="A17" s="11">
        <v>11</v>
      </c>
      <c r="B17" t="s">
        <v>15</v>
      </c>
      <c r="C17" t="s">
        <v>415</v>
      </c>
      <c r="D17" t="s">
        <v>17</v>
      </c>
      <c r="E17" t="s">
        <v>248</v>
      </c>
      <c r="F17" t="s">
        <v>323</v>
      </c>
    </row>
    <row r="18" spans="1:6" x14ac:dyDescent="0.35">
      <c r="A18" s="11">
        <v>11</v>
      </c>
      <c r="B18" t="s">
        <v>15</v>
      </c>
      <c r="C18" t="s">
        <v>416</v>
      </c>
      <c r="D18" t="s">
        <v>28</v>
      </c>
      <c r="E18" t="s">
        <v>250</v>
      </c>
      <c r="F18" t="s">
        <v>417</v>
      </c>
    </row>
    <row r="19" spans="1:6" x14ac:dyDescent="0.35">
      <c r="A19" s="11">
        <v>11</v>
      </c>
      <c r="B19" t="s">
        <v>15</v>
      </c>
      <c r="C19" t="s">
        <v>20</v>
      </c>
      <c r="D19" t="s">
        <v>17</v>
      </c>
      <c r="E19" t="s">
        <v>252</v>
      </c>
      <c r="F19" t="s">
        <v>324</v>
      </c>
    </row>
    <row r="20" spans="1:6" x14ac:dyDescent="0.35">
      <c r="A20" s="11">
        <v>11</v>
      </c>
      <c r="B20" t="s">
        <v>15</v>
      </c>
      <c r="C20" t="s">
        <v>20</v>
      </c>
      <c r="D20" t="s">
        <v>21</v>
      </c>
      <c r="E20" t="s">
        <v>255</v>
      </c>
      <c r="F20" t="s">
        <v>325</v>
      </c>
    </row>
  </sheetData>
  <mergeCells count="1">
    <mergeCell ref="B2:D2"/>
  </mergeCells>
  <pageMargins left="0.7" right="0.7" top="0.78740157499999996" bottom="0.78740157499999996" header="0.3" footer="0.3"/>
  <pageSetup paperSize="9" orientation="landscape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"/>
  <sheetViews>
    <sheetView showGridLines="0" tabSelected="1" topLeftCell="A3" zoomScale="130" zoomScaleNormal="130" workbookViewId="0">
      <selection activeCell="A12" sqref="A12"/>
    </sheetView>
  </sheetViews>
  <sheetFormatPr baseColWidth="10" defaultRowHeight="14.5" x14ac:dyDescent="0.35"/>
  <cols>
    <col min="1" max="1" width="6.54296875" bestFit="1" customWidth="1"/>
    <col min="2" max="2" width="9" bestFit="1" customWidth="1"/>
    <col min="3" max="3" width="5.26953125" bestFit="1" customWidth="1"/>
    <col min="4" max="4" width="17.54296875" customWidth="1"/>
    <col min="5" max="5" width="26.453125" customWidth="1"/>
    <col min="6" max="6" width="21.7265625" customWidth="1"/>
  </cols>
  <sheetData>
    <row r="1" spans="1:8" ht="23.5" x14ac:dyDescent="0.35">
      <c r="A1" s="22" t="s">
        <v>418</v>
      </c>
      <c r="B1" s="22"/>
      <c r="D1" s="22" t="s">
        <v>0</v>
      </c>
      <c r="E1" s="22"/>
      <c r="F1" s="5" t="s">
        <v>427</v>
      </c>
      <c r="G1" s="20"/>
      <c r="H1" s="5"/>
    </row>
    <row r="2" spans="1:8" ht="51" customHeight="1" x14ac:dyDescent="0.35">
      <c r="B2" s="39" t="s">
        <v>2</v>
      </c>
      <c r="C2" s="39"/>
      <c r="D2" s="39"/>
      <c r="F2" s="9"/>
    </row>
    <row r="4" spans="1:8" x14ac:dyDescent="0.3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12</v>
      </c>
    </row>
    <row r="5" spans="1:8" x14ac:dyDescent="0.35">
      <c r="A5" s="11">
        <v>12</v>
      </c>
      <c r="B5" t="s">
        <v>15</v>
      </c>
      <c r="C5" t="s">
        <v>67</v>
      </c>
      <c r="D5" t="s">
        <v>222</v>
      </c>
      <c r="E5" t="s">
        <v>257</v>
      </c>
      <c r="F5" t="s">
        <v>326</v>
      </c>
    </row>
    <row r="6" spans="1:8" x14ac:dyDescent="0.35">
      <c r="A6" s="11">
        <v>12</v>
      </c>
      <c r="B6" t="s">
        <v>15</v>
      </c>
      <c r="C6" t="s">
        <v>67</v>
      </c>
      <c r="D6" t="s">
        <v>222</v>
      </c>
      <c r="E6" t="s">
        <v>259</v>
      </c>
      <c r="F6" t="s">
        <v>327</v>
      </c>
    </row>
    <row r="7" spans="1:8" x14ac:dyDescent="0.35">
      <c r="A7" s="11">
        <v>12</v>
      </c>
      <c r="B7" t="s">
        <v>15</v>
      </c>
      <c r="C7" t="s">
        <v>33</v>
      </c>
      <c r="D7" t="s">
        <v>43</v>
      </c>
      <c r="E7" t="s">
        <v>419</v>
      </c>
      <c r="F7" t="s">
        <v>461</v>
      </c>
    </row>
    <row r="8" spans="1:8" x14ac:dyDescent="0.35">
      <c r="A8" s="11">
        <v>12</v>
      </c>
      <c r="B8" t="s">
        <v>15</v>
      </c>
      <c r="C8" t="s">
        <v>239</v>
      </c>
      <c r="D8" t="s">
        <v>28</v>
      </c>
      <c r="E8" t="s">
        <v>265</v>
      </c>
      <c r="F8" t="s">
        <v>328</v>
      </c>
    </row>
    <row r="9" spans="1:8" x14ac:dyDescent="0.35">
      <c r="A9" s="11">
        <v>12</v>
      </c>
      <c r="B9" t="s">
        <v>15</v>
      </c>
      <c r="C9" t="s">
        <v>236</v>
      </c>
      <c r="D9" t="s">
        <v>21</v>
      </c>
      <c r="E9" t="s">
        <v>237</v>
      </c>
      <c r="F9" t="s">
        <v>329</v>
      </c>
    </row>
    <row r="10" spans="1:8" x14ac:dyDescent="0.35">
      <c r="A10" s="11">
        <v>12</v>
      </c>
      <c r="B10" t="s">
        <v>15</v>
      </c>
      <c r="C10" t="s">
        <v>27</v>
      </c>
      <c r="D10" t="s">
        <v>28</v>
      </c>
      <c r="E10" t="s">
        <v>268</v>
      </c>
      <c r="F10" t="s">
        <v>330</v>
      </c>
    </row>
    <row r="11" spans="1:8" x14ac:dyDescent="0.35">
      <c r="A11" s="11">
        <v>12</v>
      </c>
      <c r="B11" t="s">
        <v>15</v>
      </c>
      <c r="C11" t="s">
        <v>30</v>
      </c>
      <c r="D11" t="s">
        <v>28</v>
      </c>
      <c r="E11" t="s">
        <v>270</v>
      </c>
      <c r="F11" t="s">
        <v>331</v>
      </c>
    </row>
  </sheetData>
  <mergeCells count="1">
    <mergeCell ref="B2:D2"/>
  </mergeCells>
  <pageMargins left="0.7" right="0.7" top="0.78740157499999996" bottom="0.78740157499999996" header="0.3" footer="0.3"/>
  <pageSetup paperSize="9" orientation="landscape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1"/>
  <sheetViews>
    <sheetView showGridLines="0" zoomScaleNormal="100" workbookViewId="0">
      <selection activeCell="H12" sqref="H12"/>
    </sheetView>
  </sheetViews>
  <sheetFormatPr baseColWidth="10" defaultRowHeight="14.5" x14ac:dyDescent="0.35"/>
  <cols>
    <col min="1" max="1" width="7.81640625" customWidth="1"/>
    <col min="4" max="4" width="17.1796875" customWidth="1"/>
    <col min="5" max="5" width="39.453125" customWidth="1"/>
    <col min="6" max="6" width="18.54296875" style="8" customWidth="1"/>
    <col min="7" max="9" width="13.81640625" style="9" customWidth="1"/>
    <col min="10" max="10" width="27.81640625" style="10" customWidth="1"/>
    <col min="11" max="11" width="18.453125" customWidth="1"/>
    <col min="12" max="12" width="17.1796875" customWidth="1"/>
  </cols>
  <sheetData>
    <row r="1" spans="1:12" s="7" customFormat="1" ht="37.5" customHeight="1" thickBot="1" x14ac:dyDescent="0.6">
      <c r="A1" s="1"/>
      <c r="B1" s="2" t="s">
        <v>0</v>
      </c>
      <c r="C1" s="2"/>
      <c r="D1" s="2"/>
      <c r="E1" s="2" t="s">
        <v>1</v>
      </c>
      <c r="F1" s="3"/>
      <c r="G1" s="4"/>
      <c r="H1" s="5"/>
      <c r="I1" s="5"/>
      <c r="J1" s="6"/>
    </row>
    <row r="2" spans="1:12" ht="42" customHeight="1" x14ac:dyDescent="0.35">
      <c r="B2" s="40" t="s">
        <v>2</v>
      </c>
      <c r="C2" s="40"/>
      <c r="D2" s="40"/>
    </row>
    <row r="4" spans="1:12" x14ac:dyDescent="0.3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s="11" t="s">
        <v>9</v>
      </c>
      <c r="H4" s="12" t="s">
        <v>10</v>
      </c>
      <c r="I4" s="12" t="s">
        <v>11</v>
      </c>
      <c r="J4" s="10" t="s">
        <v>12</v>
      </c>
      <c r="K4" s="11" t="s">
        <v>13</v>
      </c>
      <c r="L4" s="13" t="s">
        <v>14</v>
      </c>
    </row>
    <row r="5" spans="1:12" ht="17.25" customHeight="1" x14ac:dyDescent="0.35">
      <c r="A5">
        <v>5</v>
      </c>
      <c r="B5" t="s">
        <v>15</v>
      </c>
      <c r="C5" s="14" t="s">
        <v>16</v>
      </c>
      <c r="D5" s="14" t="s">
        <v>17</v>
      </c>
      <c r="E5" s="14" t="s">
        <v>18</v>
      </c>
      <c r="F5" s="15" t="s">
        <v>19</v>
      </c>
      <c r="G5" s="16">
        <v>23.25</v>
      </c>
      <c r="H5" s="17">
        <v>22.99</v>
      </c>
      <c r="I5" s="17">
        <f>tbl_Buchliste_Gesamt[[#This Row],[Aktueller Preis]]-tbl_Buchliste_Gesamt[[#This Row],[Preis]]</f>
        <v>-0.26000000000000156</v>
      </c>
      <c r="J5" s="10" t="str">
        <f>VLOOKUP(D5,[1]Verlage!$A$3:$B$17,2,FALSE)&amp;F5</f>
        <v>978-3-06-067374-2</v>
      </c>
      <c r="L5" s="11"/>
    </row>
    <row r="6" spans="1:12" ht="17.25" customHeight="1" x14ac:dyDescent="0.35">
      <c r="A6">
        <v>5</v>
      </c>
      <c r="B6" t="s">
        <v>15</v>
      </c>
      <c r="C6" t="s">
        <v>20</v>
      </c>
      <c r="D6" t="s">
        <v>21</v>
      </c>
      <c r="E6" t="s">
        <v>22</v>
      </c>
      <c r="F6" s="8" t="s">
        <v>23</v>
      </c>
      <c r="G6" s="18">
        <v>23.5</v>
      </c>
      <c r="H6" s="18">
        <v>23.5</v>
      </c>
      <c r="I6" s="18">
        <f>tbl_Buchliste_Gesamt[[#This Row],[Aktueller Preis]]-tbl_Buchliste_Gesamt[[#This Row],[Preis]]</f>
        <v>0</v>
      </c>
      <c r="J6" s="10" t="str">
        <f>VLOOKUP(D6,[1]Verlage!$A$3:$B$17,2,FALSE)&amp;F6</f>
        <v>978-3-507-86900-4</v>
      </c>
      <c r="L6" s="11"/>
    </row>
    <row r="7" spans="1:12" ht="17.25" customHeight="1" x14ac:dyDescent="0.35">
      <c r="A7">
        <v>5</v>
      </c>
      <c r="B7" t="s">
        <v>15</v>
      </c>
      <c r="C7" t="s">
        <v>24</v>
      </c>
      <c r="D7" t="s">
        <v>17</v>
      </c>
      <c r="E7" t="s">
        <v>25</v>
      </c>
      <c r="F7" s="8" t="s">
        <v>26</v>
      </c>
      <c r="G7" s="18">
        <v>20.5</v>
      </c>
      <c r="H7" s="18">
        <v>20.5</v>
      </c>
      <c r="I7" s="18">
        <f>tbl_Buchliste_Gesamt[[#This Row],[Aktueller Preis]]-tbl_Buchliste_Gesamt[[#This Row],[Preis]]</f>
        <v>0</v>
      </c>
      <c r="J7" s="10" t="str">
        <f>VLOOKUP(D7,[1]Verlage!$A$3:$B$17,2,FALSE)&amp;F7</f>
        <v>978-3-06-032543-6</v>
      </c>
      <c r="L7" s="11"/>
    </row>
    <row r="8" spans="1:12" ht="17.25" customHeight="1" x14ac:dyDescent="0.35">
      <c r="A8">
        <v>5</v>
      </c>
      <c r="B8" t="s">
        <v>15</v>
      </c>
      <c r="C8" t="s">
        <v>27</v>
      </c>
      <c r="D8" t="s">
        <v>28</v>
      </c>
      <c r="E8" t="s">
        <v>29</v>
      </c>
      <c r="F8" s="8">
        <v>1043200</v>
      </c>
      <c r="G8" s="9">
        <v>24.75</v>
      </c>
      <c r="H8" s="9">
        <v>24.75</v>
      </c>
      <c r="I8" s="9">
        <f>tbl_Buchliste_Gesamt[[#This Row],[Aktueller Preis]]-tbl_Buchliste_Gesamt[[#This Row],[Preis]]</f>
        <v>0</v>
      </c>
      <c r="J8" s="10" t="str">
        <f>VLOOKUP(D8,[1]Verlage!$A$3:$B$17,2,FALSE)&amp;F8</f>
        <v>978-3-12-1043200</v>
      </c>
      <c r="L8" s="11"/>
    </row>
    <row r="9" spans="1:12" ht="17.25" customHeight="1" x14ac:dyDescent="0.35">
      <c r="A9">
        <v>5</v>
      </c>
      <c r="B9" t="s">
        <v>15</v>
      </c>
      <c r="C9" t="s">
        <v>30</v>
      </c>
      <c r="D9" t="s">
        <v>17</v>
      </c>
      <c r="E9" t="s">
        <v>31</v>
      </c>
      <c r="F9" s="8" t="s">
        <v>32</v>
      </c>
      <c r="G9" s="18">
        <v>16.5</v>
      </c>
      <c r="H9" s="18">
        <v>16.75</v>
      </c>
      <c r="I9" s="18">
        <f>tbl_Buchliste_Gesamt[[#This Row],[Aktueller Preis]]-tbl_Buchliste_Gesamt[[#This Row],[Preis]]</f>
        <v>0.25</v>
      </c>
      <c r="J9" s="10" t="str">
        <f>VLOOKUP(D9,[1]Verlage!$A$3:$B$17,2,FALSE)&amp;F9</f>
        <v>978-3-06-110532-7</v>
      </c>
      <c r="L9" s="11"/>
    </row>
    <row r="10" spans="1:12" ht="17.25" customHeight="1" x14ac:dyDescent="0.35">
      <c r="A10">
        <v>5</v>
      </c>
      <c r="B10" t="s">
        <v>15</v>
      </c>
      <c r="C10" t="s">
        <v>33</v>
      </c>
      <c r="D10" t="s">
        <v>21</v>
      </c>
      <c r="E10" t="s">
        <v>34</v>
      </c>
      <c r="F10" s="8" t="s">
        <v>35</v>
      </c>
      <c r="G10" s="18">
        <v>26.5</v>
      </c>
      <c r="H10" s="18">
        <v>26.95</v>
      </c>
      <c r="I10" s="18">
        <f>tbl_Buchliste_Gesamt[[#This Row],[Aktueller Preis]]-tbl_Buchliste_Gesamt[[#This Row],[Preis]]</f>
        <v>0.44999999999999929</v>
      </c>
      <c r="J10" s="10" t="str">
        <f>VLOOKUP(D10,[1]Verlage!$A$3:$B$17,2,FALSE)&amp;F10</f>
        <v>978-3-507-87490-9</v>
      </c>
      <c r="L10" s="11"/>
    </row>
    <row r="11" spans="1:12" ht="17.25" customHeight="1" x14ac:dyDescent="0.35">
      <c r="A11">
        <v>5</v>
      </c>
      <c r="B11" t="s">
        <v>15</v>
      </c>
      <c r="C11" t="s">
        <v>36</v>
      </c>
      <c r="D11" t="s">
        <v>37</v>
      </c>
      <c r="E11" t="s">
        <v>38</v>
      </c>
      <c r="F11" s="8" t="s">
        <v>39</v>
      </c>
      <c r="G11" s="18">
        <v>22.5</v>
      </c>
      <c r="H11" s="18">
        <v>23.25</v>
      </c>
      <c r="I11" s="18">
        <f>tbl_Buchliste_Gesamt[[#This Row],[Aktueller Preis]]-tbl_Buchliste_Gesamt[[#This Row],[Preis]]</f>
        <v>0.75</v>
      </c>
      <c r="J11" s="10" t="str">
        <f>VLOOKUP(D11,[1]Verlage!$A$3:$B$17,2,FALSE)&amp;F11</f>
        <v>978-3-89818-624-7</v>
      </c>
      <c r="L11" s="11"/>
    </row>
    <row r="12" spans="1:12" ht="17.25" customHeight="1" x14ac:dyDescent="0.35">
      <c r="A12">
        <v>5</v>
      </c>
      <c r="B12" t="s">
        <v>15</v>
      </c>
      <c r="C12" t="s">
        <v>40</v>
      </c>
      <c r="D12" t="s">
        <v>28</v>
      </c>
      <c r="E12" t="s">
        <v>41</v>
      </c>
      <c r="F12" s="8" t="s">
        <v>42</v>
      </c>
      <c r="G12" s="18">
        <v>22.95</v>
      </c>
      <c r="H12" s="18">
        <v>23.95</v>
      </c>
      <c r="I12" s="18">
        <f>tbl_Buchliste_Gesamt[[#This Row],[Aktueller Preis]]-tbl_Buchliste_Gesamt[[#This Row],[Preis]]</f>
        <v>1</v>
      </c>
      <c r="J12" s="10" t="str">
        <f>VLOOKUP(D12,[1]Verlage!$A$3:$B$17,2,FALSE)&amp;F12</f>
        <v>978-3-12-695300-9</v>
      </c>
      <c r="L12" s="11"/>
    </row>
    <row r="13" spans="1:12" ht="17.25" customHeight="1" x14ac:dyDescent="0.35">
      <c r="A13">
        <v>5</v>
      </c>
      <c r="B13" t="s">
        <v>15</v>
      </c>
      <c r="C13" t="s">
        <v>27</v>
      </c>
      <c r="D13" t="s">
        <v>43</v>
      </c>
      <c r="E13" t="s">
        <v>44</v>
      </c>
      <c r="F13" s="8" t="s">
        <v>45</v>
      </c>
      <c r="G13" s="18">
        <v>31.95</v>
      </c>
      <c r="H13" s="18">
        <v>32.950000000000003</v>
      </c>
      <c r="I13" s="18">
        <f>tbl_Buchliste_Gesamt[[#This Row],[Aktueller Preis]]-tbl_Buchliste_Gesamt[[#This Row],[Preis]]</f>
        <v>1.0000000000000036</v>
      </c>
      <c r="J13" s="10" t="str">
        <f>VLOOKUP(D13,[1]Verlage!$A$3:$B$17,2,FALSE)&amp;F13</f>
        <v>978-3-14-100-800-5</v>
      </c>
      <c r="L13" s="11"/>
    </row>
    <row r="14" spans="1:12" ht="17.25" customHeight="1" x14ac:dyDescent="0.35">
      <c r="A14">
        <v>5</v>
      </c>
      <c r="B14" t="s">
        <v>46</v>
      </c>
      <c r="C14" t="s">
        <v>16</v>
      </c>
      <c r="D14" t="s">
        <v>17</v>
      </c>
      <c r="E14" t="s">
        <v>47</v>
      </c>
      <c r="F14" s="8" t="s">
        <v>48</v>
      </c>
      <c r="G14" s="9">
        <v>9</v>
      </c>
      <c r="H14" s="9">
        <v>9.25</v>
      </c>
      <c r="I14" s="9">
        <f>tbl_Buchliste_Gesamt[[#This Row],[Aktueller Preis]]-tbl_Buchliste_Gesamt[[#This Row],[Preis]]</f>
        <v>0.25</v>
      </c>
      <c r="J14" s="10" t="str">
        <f>VLOOKUP(D14,[1]Verlage!$A$3:$B$17,2,FALSE)&amp;F14</f>
        <v>978-3-06-067392-6</v>
      </c>
      <c r="L14" s="11"/>
    </row>
    <row r="15" spans="1:12" ht="17.25" customHeight="1" x14ac:dyDescent="0.35">
      <c r="A15">
        <v>5</v>
      </c>
      <c r="B15" t="s">
        <v>46</v>
      </c>
      <c r="C15" t="s">
        <v>24</v>
      </c>
      <c r="D15" t="s">
        <v>17</v>
      </c>
      <c r="E15" t="s">
        <v>25</v>
      </c>
      <c r="F15" s="8" t="s">
        <v>49</v>
      </c>
      <c r="G15" s="9">
        <v>9.5</v>
      </c>
      <c r="H15" s="9">
        <v>9.75</v>
      </c>
      <c r="I15" s="9">
        <f>tbl_Buchliste_Gesamt[[#This Row],[Aktueller Preis]]-tbl_Buchliste_Gesamt[[#This Row],[Preis]]</f>
        <v>0.25</v>
      </c>
      <c r="J15" s="10" t="str">
        <f>VLOOKUP(D15,[1]Verlage!$A$3:$B$17,2,FALSE)&amp;F15</f>
        <v>978-3-06-032581-8</v>
      </c>
      <c r="L15" s="11"/>
    </row>
    <row r="16" spans="1:12" ht="17.25" customHeight="1" x14ac:dyDescent="0.35">
      <c r="A16">
        <v>5</v>
      </c>
      <c r="B16" t="s">
        <v>46</v>
      </c>
      <c r="C16" t="s">
        <v>40</v>
      </c>
      <c r="D16" t="s">
        <v>50</v>
      </c>
      <c r="E16" t="s">
        <v>51</v>
      </c>
      <c r="F16" s="8" t="s">
        <v>52</v>
      </c>
      <c r="G16" s="9">
        <v>8.8000000000000007</v>
      </c>
      <c r="H16" s="9">
        <v>8.8000000000000007</v>
      </c>
      <c r="I16" s="9">
        <f>tbl_Buchliste_Gesamt[[#This Row],[Aktueller Preis]]-tbl_Buchliste_Gesamt[[#This Row],[Preis]]</f>
        <v>0</v>
      </c>
      <c r="J16" s="10" t="str">
        <f>VLOOKUP(D16,[1]Verlage!$A$3:$B$17,2,FALSE)&amp;F16</f>
        <v>978-3-86189-311-0</v>
      </c>
      <c r="L16" s="11"/>
    </row>
    <row r="17" spans="1:12" ht="18" customHeight="1" x14ac:dyDescent="0.35">
      <c r="A17">
        <v>5</v>
      </c>
      <c r="B17" t="s">
        <v>46</v>
      </c>
      <c r="C17" t="s">
        <v>27</v>
      </c>
      <c r="D17" t="s">
        <v>28</v>
      </c>
      <c r="E17" t="s">
        <v>53</v>
      </c>
      <c r="F17" s="8" t="s">
        <v>54</v>
      </c>
      <c r="G17" s="9">
        <v>5.95</v>
      </c>
      <c r="H17" s="9">
        <v>5.95</v>
      </c>
      <c r="I17" s="9">
        <f>tbl_Buchliste_Gesamt[[#This Row],[Aktueller Preis]]-tbl_Buchliste_Gesamt[[#This Row],[Preis]]</f>
        <v>0</v>
      </c>
      <c r="J17" s="10" t="str">
        <f>VLOOKUP(D17,[1]Verlage!$A$3:$B$17,2,FALSE)&amp;F17</f>
        <v>978-3-12-104330-9</v>
      </c>
      <c r="L17" s="11"/>
    </row>
    <row r="18" spans="1:12" x14ac:dyDescent="0.35">
      <c r="A18">
        <v>5</v>
      </c>
      <c r="B18" t="s">
        <v>46</v>
      </c>
      <c r="C18" t="s">
        <v>20</v>
      </c>
      <c r="D18" t="s">
        <v>21</v>
      </c>
      <c r="E18" t="s">
        <v>55</v>
      </c>
      <c r="F18" s="8" t="s">
        <v>56</v>
      </c>
      <c r="G18" s="9">
        <v>7.25</v>
      </c>
      <c r="H18" s="9">
        <v>7.25</v>
      </c>
      <c r="I18" s="9">
        <f>tbl_Buchliste_Gesamt[[#This Row],[Aktueller Preis]]-tbl_Buchliste_Gesamt[[#This Row],[Preis]]</f>
        <v>0</v>
      </c>
      <c r="J18" s="10" t="str">
        <f>VLOOKUP(D18,[1]Verlage!$A$3:$B$17,2,FALSE)&amp;F18</f>
        <v>978-3-507-86912-7</v>
      </c>
      <c r="L18" s="11"/>
    </row>
    <row r="19" spans="1:12" x14ac:dyDescent="0.35">
      <c r="A19">
        <v>6</v>
      </c>
      <c r="B19" t="s">
        <v>15</v>
      </c>
      <c r="C19" t="s">
        <v>16</v>
      </c>
      <c r="D19" t="s">
        <v>17</v>
      </c>
      <c r="E19" t="s">
        <v>57</v>
      </c>
      <c r="F19" s="8" t="s">
        <v>58</v>
      </c>
      <c r="G19" s="9">
        <v>22.25</v>
      </c>
      <c r="H19" s="9">
        <v>22.99</v>
      </c>
      <c r="I19" s="9">
        <f>tbl_Buchliste_Gesamt[[#This Row],[Aktueller Preis]]-tbl_Buchliste_Gesamt[[#This Row],[Preis]]</f>
        <v>0.73999999999999844</v>
      </c>
      <c r="J19" s="10" t="str">
        <f>VLOOKUP(D19,[1]Verlage!$A$3:$B$17,2,FALSE)&amp;F19</f>
        <v>978-3-06-067375-9</v>
      </c>
      <c r="L19" s="11"/>
    </row>
    <row r="20" spans="1:12" x14ac:dyDescent="0.35">
      <c r="A20">
        <v>6</v>
      </c>
      <c r="B20" t="s">
        <v>15</v>
      </c>
      <c r="C20" t="s">
        <v>20</v>
      </c>
      <c r="D20" t="s">
        <v>21</v>
      </c>
      <c r="E20" t="s">
        <v>59</v>
      </c>
      <c r="F20" s="8" t="s">
        <v>60</v>
      </c>
      <c r="G20" s="9">
        <v>23.5</v>
      </c>
      <c r="H20" s="9">
        <v>23.5</v>
      </c>
      <c r="I20" s="9">
        <f>tbl_Buchliste_Gesamt[[#This Row],[Aktueller Preis]]-tbl_Buchliste_Gesamt[[#This Row],[Preis]]</f>
        <v>0</v>
      </c>
      <c r="J20" s="10" t="str">
        <f>VLOOKUP(D20,[1]Verlage!$A$3:$B$17,2,FALSE)&amp;F20</f>
        <v>978-3-507-86902-8</v>
      </c>
      <c r="L20" s="11"/>
    </row>
    <row r="21" spans="1:12" x14ac:dyDescent="0.35">
      <c r="A21">
        <v>6</v>
      </c>
      <c r="B21" t="s">
        <v>15</v>
      </c>
      <c r="C21" t="s">
        <v>27</v>
      </c>
      <c r="D21" t="s">
        <v>43</v>
      </c>
      <c r="E21" t="s">
        <v>61</v>
      </c>
      <c r="F21" s="8" t="s">
        <v>62</v>
      </c>
      <c r="G21" s="9">
        <v>25.5</v>
      </c>
      <c r="H21" s="9">
        <v>26.5</v>
      </c>
      <c r="I21" s="9">
        <f>tbl_Buchliste_Gesamt[[#This Row],[Aktueller Preis]]-tbl_Buchliste_Gesamt[[#This Row],[Preis]]</f>
        <v>1</v>
      </c>
      <c r="J21" s="10" t="str">
        <f>VLOOKUP(D21,[1]Verlage!$A$3:$B$17,2,FALSE)&amp;F21</f>
        <v>978-3-14-144826-9</v>
      </c>
      <c r="L21" s="11"/>
    </row>
    <row r="22" spans="1:12" x14ac:dyDescent="0.35">
      <c r="A22">
        <v>6</v>
      </c>
      <c r="B22" t="s">
        <v>15</v>
      </c>
      <c r="C22" t="s">
        <v>30</v>
      </c>
      <c r="D22" t="s">
        <v>17</v>
      </c>
      <c r="E22" t="s">
        <v>63</v>
      </c>
      <c r="F22" s="8" t="s">
        <v>64</v>
      </c>
      <c r="G22" s="9">
        <v>22.99</v>
      </c>
      <c r="H22" s="9">
        <v>22.99</v>
      </c>
      <c r="I22" s="9">
        <f>tbl_Buchliste_Gesamt[[#This Row],[Aktueller Preis]]-tbl_Buchliste_Gesamt[[#This Row],[Preis]]</f>
        <v>0</v>
      </c>
      <c r="J22" s="10" t="str">
        <f>VLOOKUP(D22,[1]Verlage!$A$3:$B$17,2,FALSE)&amp;F22</f>
        <v>978-3-06-110621-8</v>
      </c>
      <c r="L22" s="11"/>
    </row>
    <row r="23" spans="1:12" x14ac:dyDescent="0.35">
      <c r="A23">
        <v>6</v>
      </c>
      <c r="B23" t="s">
        <v>15</v>
      </c>
      <c r="C23" t="s">
        <v>33</v>
      </c>
      <c r="D23" t="s">
        <v>21</v>
      </c>
      <c r="E23" t="s">
        <v>65</v>
      </c>
      <c r="F23" s="8" t="s">
        <v>66</v>
      </c>
      <c r="G23" s="9">
        <v>26.5</v>
      </c>
      <c r="H23" s="9">
        <v>26.95</v>
      </c>
      <c r="I23" s="9">
        <f>tbl_Buchliste_Gesamt[[#This Row],[Aktueller Preis]]-tbl_Buchliste_Gesamt[[#This Row],[Preis]]</f>
        <v>0.44999999999999929</v>
      </c>
      <c r="J23" s="10" t="str">
        <f>VLOOKUP(D23,[1]Verlage!$A$3:$B$17,2,FALSE)&amp;F23</f>
        <v>978-3-507-87492-3</v>
      </c>
      <c r="L23" s="11"/>
    </row>
    <row r="24" spans="1:12" x14ac:dyDescent="0.35">
      <c r="A24">
        <v>6</v>
      </c>
      <c r="B24" t="s">
        <v>15</v>
      </c>
      <c r="C24" t="s">
        <v>67</v>
      </c>
      <c r="D24" t="s">
        <v>37</v>
      </c>
      <c r="E24" t="s">
        <v>68</v>
      </c>
      <c r="F24" s="8" t="s">
        <v>69</v>
      </c>
      <c r="G24" s="9">
        <v>25.5</v>
      </c>
      <c r="H24" s="9">
        <v>25.5</v>
      </c>
      <c r="I24" s="9">
        <f>tbl_Buchliste_Gesamt[[#This Row],[Aktueller Preis]]-tbl_Buchliste_Gesamt[[#This Row],[Preis]]</f>
        <v>0</v>
      </c>
      <c r="J24" s="10" t="str">
        <f>VLOOKUP(D24,[1]Verlage!$A$3:$B$17,2,FALSE)&amp;F24</f>
        <v>978-3-89818-319-2</v>
      </c>
      <c r="L24" s="11" t="s">
        <v>70</v>
      </c>
    </row>
    <row r="25" spans="1:12" x14ac:dyDescent="0.35">
      <c r="A25">
        <v>6</v>
      </c>
      <c r="B25" t="s">
        <v>15</v>
      </c>
      <c r="C25" t="s">
        <v>24</v>
      </c>
      <c r="D25" t="s">
        <v>17</v>
      </c>
      <c r="E25" t="s">
        <v>71</v>
      </c>
      <c r="F25" s="8" t="s">
        <v>72</v>
      </c>
      <c r="G25" s="9">
        <v>20</v>
      </c>
      <c r="H25" s="9">
        <v>20.5</v>
      </c>
      <c r="I25" s="9">
        <f>tbl_Buchliste_Gesamt[[#This Row],[Aktueller Preis]]-tbl_Buchliste_Gesamt[[#This Row],[Preis]]</f>
        <v>0.5</v>
      </c>
      <c r="J25" s="10" t="str">
        <f>VLOOKUP(D25,[1]Verlage!$A$3:$B$17,2,FALSE)&amp;F25</f>
        <v>978-3-06-032545-0</v>
      </c>
      <c r="L25" s="11"/>
    </row>
    <row r="26" spans="1:12" x14ac:dyDescent="0.35">
      <c r="A26">
        <v>6</v>
      </c>
      <c r="B26" t="s">
        <v>15</v>
      </c>
      <c r="C26" t="s">
        <v>73</v>
      </c>
      <c r="D26" t="s">
        <v>17</v>
      </c>
      <c r="E26" t="s">
        <v>74</v>
      </c>
      <c r="F26" s="8" t="s">
        <v>75</v>
      </c>
      <c r="G26" s="9">
        <v>18.5</v>
      </c>
      <c r="H26" s="9">
        <v>18.989999999999998</v>
      </c>
      <c r="I26" s="9">
        <f>tbl_Buchliste_Gesamt[[#This Row],[Aktueller Preis]]-tbl_Buchliste_Gesamt[[#This Row],[Preis]]</f>
        <v>0.48999999999999844</v>
      </c>
      <c r="J26" s="10" t="str">
        <f>VLOOKUP(D26,[1]Verlage!$A$3:$B$17,2,FALSE)&amp;F26</f>
        <v>978-3-06-520041-7</v>
      </c>
      <c r="L26" s="11"/>
    </row>
    <row r="27" spans="1:12" x14ac:dyDescent="0.35">
      <c r="A27">
        <v>6</v>
      </c>
      <c r="B27" t="s">
        <v>15</v>
      </c>
      <c r="C27" t="s">
        <v>73</v>
      </c>
      <c r="D27" t="s">
        <v>17</v>
      </c>
      <c r="E27" t="s">
        <v>76</v>
      </c>
      <c r="F27" s="8">
        <v>5201940</v>
      </c>
      <c r="G27" s="9">
        <v>8.5</v>
      </c>
      <c r="H27" s="9">
        <v>8.75</v>
      </c>
      <c r="I27" s="9">
        <f>tbl_Buchliste_Gesamt[[#This Row],[Aktueller Preis]]-tbl_Buchliste_Gesamt[[#This Row],[Preis]]</f>
        <v>0.25</v>
      </c>
      <c r="J27" s="10" t="str">
        <f>VLOOKUP(D27,[1]Verlage!$A$3:$B$17,2,FALSE)&amp;F27</f>
        <v>978-3-06-5201940</v>
      </c>
      <c r="L27" s="11"/>
    </row>
    <row r="28" spans="1:12" x14ac:dyDescent="0.35">
      <c r="A28">
        <v>6</v>
      </c>
      <c r="B28" t="s">
        <v>15</v>
      </c>
      <c r="C28" t="s">
        <v>77</v>
      </c>
      <c r="D28" t="s">
        <v>78</v>
      </c>
      <c r="E28" t="s">
        <v>79</v>
      </c>
      <c r="F28" s="8" t="s">
        <v>80</v>
      </c>
      <c r="G28" s="9">
        <v>32.75</v>
      </c>
      <c r="H28" s="9">
        <v>33.5</v>
      </c>
      <c r="I28" s="9">
        <f>tbl_Buchliste_Gesamt[[#This Row],[Aktueller Preis]]-tbl_Buchliste_Gesamt[[#This Row],[Preis]]</f>
        <v>0.75</v>
      </c>
      <c r="J28" s="10" t="str">
        <f>VLOOKUP(D28,[1]Verlage!$A$3:$B$17,2,FALSE)&amp;F28</f>
        <v>978-3-7661-5290-9</v>
      </c>
      <c r="L28" s="11"/>
    </row>
    <row r="29" spans="1:12" x14ac:dyDescent="0.35">
      <c r="A29">
        <v>6</v>
      </c>
      <c r="B29" t="s">
        <v>15</v>
      </c>
      <c r="C29" t="s">
        <v>77</v>
      </c>
      <c r="D29" t="s">
        <v>78</v>
      </c>
      <c r="E29" t="s">
        <v>81</v>
      </c>
      <c r="F29" s="8" t="s">
        <v>82</v>
      </c>
      <c r="G29" s="9">
        <v>22</v>
      </c>
      <c r="H29" s="9">
        <v>22.5</v>
      </c>
      <c r="I29" s="9">
        <f>tbl_Buchliste_Gesamt[[#This Row],[Aktueller Preis]]-tbl_Buchliste_Gesamt[[#This Row],[Preis]]</f>
        <v>0.5</v>
      </c>
      <c r="J29" s="10" t="str">
        <f>VLOOKUP(D29,[1]Verlage!$A$3:$B$17,2,FALSE)&amp;F29</f>
        <v>978-3-7661-5291-6</v>
      </c>
      <c r="L29" s="11"/>
    </row>
    <row r="30" spans="1:12" x14ac:dyDescent="0.35">
      <c r="A30">
        <v>6</v>
      </c>
      <c r="B30" t="s">
        <v>15</v>
      </c>
      <c r="D30" t="s">
        <v>17</v>
      </c>
      <c r="E30" t="s">
        <v>83</v>
      </c>
      <c r="F30" s="8" t="s">
        <v>84</v>
      </c>
      <c r="G30" s="9">
        <v>13.25</v>
      </c>
      <c r="H30" s="9">
        <v>13.5</v>
      </c>
      <c r="I30" s="9">
        <f>tbl_Buchliste_Gesamt[[#This Row],[Aktueller Preis]]-tbl_Buchliste_Gesamt[[#This Row],[Preis]]</f>
        <v>0.25</v>
      </c>
      <c r="J30" s="10" t="str">
        <f>VLOOKUP(D30,[1]Verlage!$A$3:$B$17,2,FALSE)&amp;F30</f>
        <v>978-3-06-001611-2</v>
      </c>
      <c r="L30" s="11"/>
    </row>
    <row r="31" spans="1:12" x14ac:dyDescent="0.35">
      <c r="A31">
        <v>6</v>
      </c>
      <c r="B31" t="s">
        <v>15</v>
      </c>
      <c r="D31" t="s">
        <v>17</v>
      </c>
      <c r="E31" t="s">
        <v>85</v>
      </c>
      <c r="F31" s="8" t="s">
        <v>86</v>
      </c>
      <c r="G31" s="9">
        <v>13.99</v>
      </c>
      <c r="H31" s="9">
        <v>14.5</v>
      </c>
      <c r="I31" s="9">
        <f>tbl_Buchliste_Gesamt[[#This Row],[Aktueller Preis]]-tbl_Buchliste_Gesamt[[#This Row],[Preis]]</f>
        <v>0.50999999999999979</v>
      </c>
      <c r="J31" s="10" t="str">
        <f>VLOOKUP(D31,[1]Verlage!$A$3:$B$17,2,FALSE)&amp;F31</f>
        <v>978-3-06-001609-9</v>
      </c>
      <c r="L31" s="11"/>
    </row>
    <row r="32" spans="1:12" x14ac:dyDescent="0.35">
      <c r="A32">
        <v>6</v>
      </c>
      <c r="B32" t="s">
        <v>46</v>
      </c>
      <c r="C32" t="s">
        <v>16</v>
      </c>
      <c r="D32" t="s">
        <v>17</v>
      </c>
      <c r="E32" t="s">
        <v>87</v>
      </c>
      <c r="F32" s="8" t="s">
        <v>88</v>
      </c>
      <c r="G32" s="9">
        <v>9</v>
      </c>
      <c r="H32" s="9">
        <v>9.25</v>
      </c>
      <c r="I32" s="9">
        <f>tbl_Buchliste_Gesamt[[#This Row],[Aktueller Preis]]-tbl_Buchliste_Gesamt[[#This Row],[Preis]]</f>
        <v>0.25</v>
      </c>
      <c r="J32" s="10" t="str">
        <f>VLOOKUP(D32,[1]Verlage!$A$3:$B$17,2,FALSE)&amp;F32</f>
        <v>978-3-06-067393-3</v>
      </c>
      <c r="L32" s="11"/>
    </row>
    <row r="33" spans="1:12" x14ac:dyDescent="0.35">
      <c r="A33">
        <v>6</v>
      </c>
      <c r="B33" t="s">
        <v>46</v>
      </c>
      <c r="C33" t="s">
        <v>27</v>
      </c>
      <c r="D33" t="s">
        <v>43</v>
      </c>
      <c r="E33" t="s">
        <v>61</v>
      </c>
      <c r="F33" s="8" t="s">
        <v>89</v>
      </c>
      <c r="G33" s="9">
        <v>4.95</v>
      </c>
      <c r="H33" s="9">
        <v>4.95</v>
      </c>
      <c r="I33" s="9">
        <f>tbl_Buchliste_Gesamt[[#This Row],[Aktueller Preis]]-tbl_Buchliste_Gesamt[[#This Row],[Preis]]</f>
        <v>0</v>
      </c>
      <c r="J33" s="10" t="str">
        <f>VLOOKUP(D33,[1]Verlage!$A$3:$B$17,2,FALSE)&amp;F33</f>
        <v>978-3-14-149826-4</v>
      </c>
      <c r="L33" s="11"/>
    </row>
    <row r="34" spans="1:12" x14ac:dyDescent="0.35">
      <c r="A34">
        <v>6</v>
      </c>
      <c r="B34" t="s">
        <v>46</v>
      </c>
      <c r="C34" t="s">
        <v>20</v>
      </c>
      <c r="D34" t="s">
        <v>21</v>
      </c>
      <c r="E34" t="s">
        <v>90</v>
      </c>
      <c r="F34" s="8" t="s">
        <v>91</v>
      </c>
      <c r="G34" s="9">
        <v>7.95</v>
      </c>
      <c r="H34" s="9">
        <v>7.95</v>
      </c>
      <c r="I34" s="9">
        <f>tbl_Buchliste_Gesamt[[#This Row],[Aktueller Preis]]-tbl_Buchliste_Gesamt[[#This Row],[Preis]]</f>
        <v>0</v>
      </c>
      <c r="J34" s="10" t="str">
        <f>VLOOKUP(D34,[1]Verlage!$A$3:$B$17,2,FALSE)&amp;F34</f>
        <v>978-3-507-86518-1</v>
      </c>
      <c r="L34" s="11" t="s">
        <v>70</v>
      </c>
    </row>
    <row r="35" spans="1:12" x14ac:dyDescent="0.35">
      <c r="A35">
        <v>6</v>
      </c>
      <c r="B35" t="s">
        <v>46</v>
      </c>
      <c r="C35" t="s">
        <v>24</v>
      </c>
      <c r="D35" t="s">
        <v>17</v>
      </c>
      <c r="E35" t="s">
        <v>71</v>
      </c>
      <c r="F35" s="8" t="s">
        <v>92</v>
      </c>
      <c r="G35" s="9">
        <v>9.5</v>
      </c>
      <c r="H35" s="9">
        <v>9.75</v>
      </c>
      <c r="I35" s="9">
        <f>tbl_Buchliste_Gesamt[[#This Row],[Aktueller Preis]]-tbl_Buchliste_Gesamt[[#This Row],[Preis]]</f>
        <v>0.25</v>
      </c>
      <c r="J35" s="10" t="str">
        <f>VLOOKUP(D35,[1]Verlage!$A$3:$B$17,2,FALSE)&amp;F35</f>
        <v>978-3-06-032582-5</v>
      </c>
      <c r="L35" s="11"/>
    </row>
    <row r="36" spans="1:12" x14ac:dyDescent="0.35">
      <c r="A36">
        <v>6</v>
      </c>
      <c r="B36" t="s">
        <v>46</v>
      </c>
      <c r="C36" t="s">
        <v>93</v>
      </c>
      <c r="D36" t="s">
        <v>17</v>
      </c>
      <c r="E36" t="s">
        <v>94</v>
      </c>
      <c r="F36" s="8" t="s">
        <v>95</v>
      </c>
      <c r="G36" s="9">
        <v>10.5</v>
      </c>
      <c r="H36" s="9">
        <v>10.5</v>
      </c>
      <c r="I36" s="9">
        <f>tbl_Buchliste_Gesamt[[#This Row],[Aktueller Preis]]-tbl_Buchliste_Gesamt[[#This Row],[Preis]]</f>
        <v>0</v>
      </c>
      <c r="J36" s="10" t="str">
        <f>VLOOKUP(D36,[1]Verlage!$A$3:$B$17,2,FALSE)&amp;F36</f>
        <v>978-3-06-520243-5</v>
      </c>
      <c r="L36" s="11"/>
    </row>
    <row r="37" spans="1:12" x14ac:dyDescent="0.35">
      <c r="A37">
        <v>6</v>
      </c>
      <c r="B37" t="s">
        <v>46</v>
      </c>
      <c r="C37" t="s">
        <v>77</v>
      </c>
      <c r="D37" t="s">
        <v>78</v>
      </c>
      <c r="E37" t="s">
        <v>96</v>
      </c>
      <c r="F37" s="8" t="s">
        <v>97</v>
      </c>
      <c r="G37" s="9">
        <v>11.75</v>
      </c>
      <c r="H37" s="9">
        <v>12.75</v>
      </c>
      <c r="I37" s="9">
        <f>tbl_Buchliste_Gesamt[[#This Row],[Aktueller Preis]]-tbl_Buchliste_Gesamt[[#This Row],[Preis]]</f>
        <v>1</v>
      </c>
      <c r="J37" s="10" t="str">
        <f>VLOOKUP(D37,[1]Verlage!$A$3:$B$17,2,FALSE)&amp;F37</f>
        <v>978-3-7661-5292-3</v>
      </c>
      <c r="L37" s="11"/>
    </row>
    <row r="38" spans="1:12" x14ac:dyDescent="0.35">
      <c r="A38">
        <v>7</v>
      </c>
      <c r="B38" t="s">
        <v>15</v>
      </c>
      <c r="C38" t="s">
        <v>16</v>
      </c>
      <c r="D38" t="s">
        <v>17</v>
      </c>
      <c r="E38" t="s">
        <v>98</v>
      </c>
      <c r="F38" t="s">
        <v>99</v>
      </c>
      <c r="G38" s="9">
        <v>23.99</v>
      </c>
      <c r="H38" s="9">
        <v>23.99</v>
      </c>
      <c r="I38" s="9">
        <f>tbl_Buchliste_Gesamt[[#This Row],[Aktueller Preis]]-tbl_Buchliste_Gesamt[[#This Row],[Preis]]</f>
        <v>0</v>
      </c>
      <c r="J38" s="10" t="str">
        <f>VLOOKUP(D38,[1]Verlage!$A$3:$B$17,2,FALSE)&amp;F38</f>
        <v>978-3-06-063173-5</v>
      </c>
      <c r="L38" s="11"/>
    </row>
    <row r="39" spans="1:12" x14ac:dyDescent="0.35">
      <c r="A39">
        <v>7</v>
      </c>
      <c r="B39" t="s">
        <v>15</v>
      </c>
      <c r="C39" t="s">
        <v>20</v>
      </c>
      <c r="D39" t="s">
        <v>21</v>
      </c>
      <c r="E39" t="s">
        <v>100</v>
      </c>
      <c r="F39" t="s">
        <v>101</v>
      </c>
      <c r="G39" s="9">
        <v>18.95</v>
      </c>
      <c r="H39" s="9">
        <v>18.95</v>
      </c>
      <c r="I39" s="9">
        <f>tbl_Buchliste_Gesamt[[#This Row],[Aktueller Preis]]-tbl_Buchliste_Gesamt[[#This Row],[Preis]]</f>
        <v>0</v>
      </c>
      <c r="J39" s="10" t="str">
        <f>VLOOKUP(D39,[1]Verlage!$A$3:$B$17,2,FALSE)&amp;F39</f>
        <v>978-3-507-86513-6</v>
      </c>
      <c r="L39" s="11" t="s">
        <v>70</v>
      </c>
    </row>
    <row r="40" spans="1:12" x14ac:dyDescent="0.35">
      <c r="A40">
        <v>7</v>
      </c>
      <c r="B40" t="s">
        <v>15</v>
      </c>
      <c r="C40" t="s">
        <v>30</v>
      </c>
      <c r="D40" t="s">
        <v>43</v>
      </c>
      <c r="E40" t="s">
        <v>102</v>
      </c>
      <c r="F40" t="s">
        <v>103</v>
      </c>
      <c r="G40" s="9">
        <v>24.95</v>
      </c>
      <c r="H40" s="9">
        <v>25.5</v>
      </c>
      <c r="I40" s="9">
        <f>tbl_Buchliste_Gesamt[[#This Row],[Aktueller Preis]]-tbl_Buchliste_Gesamt[[#This Row],[Preis]]</f>
        <v>0.55000000000000071</v>
      </c>
      <c r="J40" s="10" t="str">
        <f>VLOOKUP(D40,[1]Verlage!$A$3:$B$17,2,FALSE)&amp;F40</f>
        <v>978-3-14-111677-9</v>
      </c>
      <c r="L40" s="11"/>
    </row>
    <row r="41" spans="1:12" x14ac:dyDescent="0.35">
      <c r="A41">
        <v>7</v>
      </c>
      <c r="B41" t="s">
        <v>15</v>
      </c>
      <c r="C41" t="s">
        <v>33</v>
      </c>
      <c r="D41" t="s">
        <v>21</v>
      </c>
      <c r="E41" t="s">
        <v>104</v>
      </c>
      <c r="F41" t="s">
        <v>105</v>
      </c>
      <c r="G41" s="9">
        <v>26.5</v>
      </c>
      <c r="H41" s="9">
        <v>26.95</v>
      </c>
      <c r="I41" s="9">
        <f>tbl_Buchliste_Gesamt[[#This Row],[Aktueller Preis]]-tbl_Buchliste_Gesamt[[#This Row],[Preis]]</f>
        <v>0.44999999999999929</v>
      </c>
      <c r="J41" s="10" t="str">
        <f>VLOOKUP(D41,[1]Verlage!$A$3:$B$17,2,FALSE)&amp;F41</f>
        <v>978-3-507-87494-7</v>
      </c>
      <c r="L41" s="11"/>
    </row>
    <row r="42" spans="1:12" x14ac:dyDescent="0.35">
      <c r="A42">
        <v>7</v>
      </c>
      <c r="B42" t="s">
        <v>15</v>
      </c>
      <c r="C42" t="s">
        <v>67</v>
      </c>
      <c r="D42" t="s">
        <v>37</v>
      </c>
      <c r="E42" t="s">
        <v>106</v>
      </c>
      <c r="F42" t="s">
        <v>107</v>
      </c>
      <c r="G42" s="9">
        <v>20.95</v>
      </c>
      <c r="H42" s="9">
        <v>20.95</v>
      </c>
      <c r="I42" s="9">
        <f>tbl_Buchliste_Gesamt[[#This Row],[Aktueller Preis]]-tbl_Buchliste_Gesamt[[#This Row],[Preis]]</f>
        <v>0</v>
      </c>
      <c r="J42" s="10" t="str">
        <f>VLOOKUP(D42,[1]Verlage!$A$3:$B$17,2,FALSE)&amp;F42</f>
        <v>978-3-89818-343-7</v>
      </c>
      <c r="L42" s="11" t="s">
        <v>70</v>
      </c>
    </row>
    <row r="43" spans="1:12" x14ac:dyDescent="0.35">
      <c r="A43">
        <v>7</v>
      </c>
      <c r="B43" t="s">
        <v>15</v>
      </c>
      <c r="C43" t="s">
        <v>108</v>
      </c>
      <c r="D43" t="s">
        <v>21</v>
      </c>
      <c r="E43" t="s">
        <v>109</v>
      </c>
      <c r="F43" t="s">
        <v>110</v>
      </c>
      <c r="G43" s="9">
        <v>24.5</v>
      </c>
      <c r="H43" s="9">
        <v>24.5</v>
      </c>
      <c r="I43" s="9">
        <f>tbl_Buchliste_Gesamt[[#This Row],[Aktueller Preis]]-tbl_Buchliste_Gesamt[[#This Row],[Preis]]</f>
        <v>0</v>
      </c>
      <c r="J43" s="10" t="str">
        <f>VLOOKUP(D43,[1]Verlage!$A$3:$B$17,2,FALSE)&amp;F43</f>
        <v xml:space="preserve">978-3-507-88040-5 </v>
      </c>
      <c r="L43" s="11"/>
    </row>
    <row r="44" spans="1:12" x14ac:dyDescent="0.35">
      <c r="A44">
        <v>7</v>
      </c>
      <c r="B44" t="s">
        <v>15</v>
      </c>
      <c r="C44" t="s">
        <v>40</v>
      </c>
      <c r="D44" t="s">
        <v>50</v>
      </c>
      <c r="E44" t="s">
        <v>111</v>
      </c>
      <c r="F44" t="s">
        <v>112</v>
      </c>
      <c r="G44" s="9">
        <v>20.5</v>
      </c>
      <c r="H44" s="9">
        <v>20.5</v>
      </c>
      <c r="I44" s="9">
        <f>tbl_Buchliste_Gesamt[[#This Row],[Aktueller Preis]]-tbl_Buchliste_Gesamt[[#This Row],[Preis]]</f>
        <v>0</v>
      </c>
      <c r="J44" s="10" t="str">
        <f>VLOOKUP(D44,[1]Verlage!$A$3:$B$17,2,FALSE)&amp;F44</f>
        <v>978-3-86189-310-8</v>
      </c>
      <c r="L44" s="11" t="s">
        <v>70</v>
      </c>
    </row>
    <row r="45" spans="1:12" x14ac:dyDescent="0.35">
      <c r="A45">
        <v>7</v>
      </c>
      <c r="B45" t="s">
        <v>15</v>
      </c>
      <c r="C45" t="s">
        <v>113</v>
      </c>
      <c r="D45" t="s">
        <v>17</v>
      </c>
      <c r="E45" t="s">
        <v>114</v>
      </c>
      <c r="F45" t="s">
        <v>115</v>
      </c>
      <c r="G45" s="9">
        <v>24.75</v>
      </c>
      <c r="H45" s="9">
        <v>20.5</v>
      </c>
      <c r="I45" s="9">
        <f>tbl_Buchliste_Gesamt[[#This Row],[Aktueller Preis]]-tbl_Buchliste_Gesamt[[#This Row],[Preis]]</f>
        <v>-4.25</v>
      </c>
      <c r="J45" s="10" t="str">
        <f>VLOOKUP(D45,[1]Verlage!$A$3:$B$17,2,FALSE)&amp;F45</f>
        <v>978-3-06-032804-8</v>
      </c>
      <c r="L45" s="11"/>
    </row>
    <row r="46" spans="1:12" x14ac:dyDescent="0.35">
      <c r="A46">
        <v>7</v>
      </c>
      <c r="B46" t="s">
        <v>15</v>
      </c>
      <c r="C46" t="s">
        <v>73</v>
      </c>
      <c r="D46" t="s">
        <v>17</v>
      </c>
      <c r="E46" t="s">
        <v>116</v>
      </c>
      <c r="F46" t="s">
        <v>117</v>
      </c>
      <c r="G46" s="9">
        <v>18.5</v>
      </c>
      <c r="H46" s="9">
        <v>18.989999999999998</v>
      </c>
      <c r="I46" s="9">
        <f>tbl_Buchliste_Gesamt[[#This Row],[Aktueller Preis]]-tbl_Buchliste_Gesamt[[#This Row],[Preis]]</f>
        <v>0.48999999999999844</v>
      </c>
      <c r="J46" s="10" t="str">
        <f>VLOOKUP(D46,[1]Verlage!$A$3:$B$17,2,FALSE)&amp;F46</f>
        <v>978-3-06-520043-1</v>
      </c>
      <c r="L46" s="11"/>
    </row>
    <row r="47" spans="1:12" x14ac:dyDescent="0.35">
      <c r="A47">
        <v>7</v>
      </c>
      <c r="B47" t="s">
        <v>15</v>
      </c>
      <c r="C47" t="s">
        <v>73</v>
      </c>
      <c r="D47" t="s">
        <v>17</v>
      </c>
      <c r="E47" t="s">
        <v>118</v>
      </c>
      <c r="F47" t="s">
        <v>119</v>
      </c>
      <c r="G47" s="9">
        <v>8.5</v>
      </c>
      <c r="H47" s="9">
        <v>8.75</v>
      </c>
      <c r="I47" s="9">
        <f>tbl_Buchliste_Gesamt[[#This Row],[Aktueller Preis]]-tbl_Buchliste_Gesamt[[#This Row],[Preis]]</f>
        <v>0.25</v>
      </c>
      <c r="J47" s="10" t="str">
        <f>VLOOKUP(D47,[1]Verlage!$A$3:$B$17,2,FALSE)&amp;F47</f>
        <v>978-3-06-520195-7</v>
      </c>
      <c r="L47" s="11"/>
    </row>
    <row r="48" spans="1:12" x14ac:dyDescent="0.35">
      <c r="A48">
        <v>7</v>
      </c>
      <c r="B48" t="s">
        <v>15</v>
      </c>
      <c r="C48" t="s">
        <v>77</v>
      </c>
      <c r="D48" t="s">
        <v>78</v>
      </c>
      <c r="E48" t="s">
        <v>120</v>
      </c>
      <c r="F48" t="s">
        <v>80</v>
      </c>
      <c r="G48" s="18">
        <v>32.75</v>
      </c>
      <c r="H48" s="18">
        <v>33.5</v>
      </c>
      <c r="I48" s="18">
        <f>tbl_Buchliste_Gesamt[[#This Row],[Aktueller Preis]]-tbl_Buchliste_Gesamt[[#This Row],[Preis]]</f>
        <v>0.75</v>
      </c>
      <c r="J48" s="10" t="str">
        <f>VLOOKUP(D48,[1]Verlage!$A$3:$B$17,2,FALSE)&amp;F48</f>
        <v>978-3-7661-5290-9</v>
      </c>
      <c r="L48" s="11"/>
    </row>
    <row r="49" spans="1:12" x14ac:dyDescent="0.35">
      <c r="A49">
        <v>7</v>
      </c>
      <c r="B49" t="s">
        <v>15</v>
      </c>
      <c r="C49" t="s">
        <v>77</v>
      </c>
      <c r="D49" t="s">
        <v>78</v>
      </c>
      <c r="E49" t="s">
        <v>121</v>
      </c>
      <c r="F49" t="s">
        <v>82</v>
      </c>
      <c r="G49" s="18">
        <v>22</v>
      </c>
      <c r="H49" s="18">
        <v>22.5</v>
      </c>
      <c r="I49" s="18">
        <f>tbl_Buchliste_Gesamt[[#This Row],[Aktueller Preis]]-tbl_Buchliste_Gesamt[[#This Row],[Preis]]</f>
        <v>0.5</v>
      </c>
      <c r="J49" s="10" t="str">
        <f>VLOOKUP(D49,[1]Verlage!$A$3:$B$17,2,FALSE)&amp;F49</f>
        <v>978-3-7661-5291-6</v>
      </c>
      <c r="L49" s="11"/>
    </row>
    <row r="50" spans="1:12" x14ac:dyDescent="0.35">
      <c r="A50">
        <v>7</v>
      </c>
      <c r="B50" t="s">
        <v>15</v>
      </c>
      <c r="C50" t="s">
        <v>27</v>
      </c>
      <c r="D50" t="s">
        <v>43</v>
      </c>
      <c r="E50" t="s">
        <v>122</v>
      </c>
      <c r="F50" t="s">
        <v>123</v>
      </c>
      <c r="G50" s="9">
        <v>25.5</v>
      </c>
      <c r="H50" s="9">
        <v>26.5</v>
      </c>
      <c r="I50" s="9">
        <f>tbl_Buchliste_Gesamt[[#This Row],[Aktueller Preis]]-tbl_Buchliste_Gesamt[[#This Row],[Preis]]</f>
        <v>1</v>
      </c>
      <c r="J50" s="10" t="str">
        <f>VLOOKUP(D50,[1]Verlage!$A$3:$B$17,2,FALSE)&amp;F50</f>
        <v>978-3-14-144827-6</v>
      </c>
      <c r="L50" s="11"/>
    </row>
    <row r="51" spans="1:12" x14ac:dyDescent="0.35">
      <c r="A51">
        <v>7</v>
      </c>
      <c r="B51" t="s">
        <v>46</v>
      </c>
      <c r="C51" t="s">
        <v>27</v>
      </c>
      <c r="D51" t="s">
        <v>43</v>
      </c>
      <c r="E51" t="s">
        <v>124</v>
      </c>
      <c r="F51" t="s">
        <v>125</v>
      </c>
      <c r="G51" s="9">
        <v>4.95</v>
      </c>
      <c r="H51" s="9">
        <v>4.95</v>
      </c>
      <c r="I51" s="9">
        <f>tbl_Buchliste_Gesamt[[#This Row],[Aktueller Preis]]-tbl_Buchliste_Gesamt[[#This Row],[Preis]]</f>
        <v>0</v>
      </c>
      <c r="J51" s="10" t="str">
        <f>VLOOKUP(D51,[1]Verlage!$A$3:$B$17,2,FALSE)&amp;F51</f>
        <v>978-3-14-149827-1</v>
      </c>
      <c r="L51" s="11"/>
    </row>
    <row r="52" spans="1:12" x14ac:dyDescent="0.35">
      <c r="A52">
        <v>7</v>
      </c>
      <c r="B52" t="s">
        <v>46</v>
      </c>
      <c r="C52" t="s">
        <v>20</v>
      </c>
      <c r="D52" t="s">
        <v>21</v>
      </c>
      <c r="E52" t="s">
        <v>100</v>
      </c>
      <c r="F52" t="s">
        <v>126</v>
      </c>
      <c r="G52" s="9">
        <v>7.95</v>
      </c>
      <c r="H52" s="9">
        <v>7.95</v>
      </c>
      <c r="I52" s="9">
        <f>tbl_Buchliste_Gesamt[[#This Row],[Aktueller Preis]]-tbl_Buchliste_Gesamt[[#This Row],[Preis]]</f>
        <v>0</v>
      </c>
      <c r="J52" s="10" t="str">
        <f>VLOOKUP(D52,[1]Verlage!$A$3:$B$17,2,FALSE)&amp;F52</f>
        <v>978-3-507-86520-4</v>
      </c>
      <c r="L52" s="11" t="s">
        <v>70</v>
      </c>
    </row>
    <row r="53" spans="1:12" x14ac:dyDescent="0.35">
      <c r="A53">
        <v>7</v>
      </c>
      <c r="B53" t="s">
        <v>46</v>
      </c>
      <c r="C53" t="s">
        <v>108</v>
      </c>
      <c r="D53" t="s">
        <v>21</v>
      </c>
      <c r="E53" t="s">
        <v>127</v>
      </c>
      <c r="F53" t="s">
        <v>128</v>
      </c>
      <c r="G53" s="9">
        <v>8.9499999999999993</v>
      </c>
      <c r="H53" s="9">
        <v>9.25</v>
      </c>
      <c r="I53" s="9">
        <f>tbl_Buchliste_Gesamt[[#This Row],[Aktueller Preis]]-tbl_Buchliste_Gesamt[[#This Row],[Preis]]</f>
        <v>0.30000000000000071</v>
      </c>
      <c r="J53" s="10" t="str">
        <f>VLOOKUP(D53,[1]Verlage!$A$3:$B$17,2,FALSE)&amp;F53</f>
        <v>978-3-507-88044-3</v>
      </c>
      <c r="L53" s="11"/>
    </row>
    <row r="54" spans="1:12" x14ac:dyDescent="0.35">
      <c r="A54">
        <v>7</v>
      </c>
      <c r="B54" t="s">
        <v>46</v>
      </c>
      <c r="C54" t="s">
        <v>113</v>
      </c>
      <c r="D54" t="s">
        <v>17</v>
      </c>
      <c r="E54" t="s">
        <v>114</v>
      </c>
      <c r="F54" t="s">
        <v>129</v>
      </c>
      <c r="G54" s="9">
        <v>9.5</v>
      </c>
      <c r="H54" s="9">
        <v>9.75</v>
      </c>
      <c r="I54" s="9">
        <f>tbl_Buchliste_Gesamt[[#This Row],[Aktueller Preis]]-tbl_Buchliste_Gesamt[[#This Row],[Preis]]</f>
        <v>0.25</v>
      </c>
      <c r="J54" s="10" t="str">
        <f>VLOOKUP(D54,[1]Verlage!$A$3:$B$17,2,FALSE)&amp;F54</f>
        <v>978-3-06-032806-2</v>
      </c>
      <c r="L54" s="11"/>
    </row>
    <row r="55" spans="1:12" x14ac:dyDescent="0.35">
      <c r="A55">
        <v>7</v>
      </c>
      <c r="B55" t="s">
        <v>46</v>
      </c>
      <c r="C55" t="s">
        <v>73</v>
      </c>
      <c r="D55" t="s">
        <v>17</v>
      </c>
      <c r="E55" t="s">
        <v>130</v>
      </c>
      <c r="F55" t="s">
        <v>131</v>
      </c>
      <c r="G55" s="9">
        <v>10.5</v>
      </c>
      <c r="H55" s="9">
        <v>10.5</v>
      </c>
      <c r="I55" s="9">
        <f>tbl_Buchliste_Gesamt[[#This Row],[Aktueller Preis]]-tbl_Buchliste_Gesamt[[#This Row],[Preis]]</f>
        <v>0</v>
      </c>
      <c r="J55" s="10" t="str">
        <f>VLOOKUP(D55,[1]Verlage!$A$3:$B$17,2,FALSE)&amp;F55</f>
        <v>978-3-06-520117-9</v>
      </c>
      <c r="L55" s="11"/>
    </row>
    <row r="56" spans="1:12" x14ac:dyDescent="0.35">
      <c r="A56">
        <v>8</v>
      </c>
      <c r="B56" t="s">
        <v>15</v>
      </c>
      <c r="C56" t="s">
        <v>16</v>
      </c>
      <c r="D56" t="s">
        <v>28</v>
      </c>
      <c r="E56" t="s">
        <v>132</v>
      </c>
      <c r="F56" t="s">
        <v>133</v>
      </c>
      <c r="G56" s="9">
        <v>22.95</v>
      </c>
      <c r="H56" s="9">
        <v>22.95</v>
      </c>
      <c r="I56" s="9">
        <f>tbl_Buchliste_Gesamt[[#This Row],[Aktueller Preis]]-tbl_Buchliste_Gesamt[[#This Row],[Preis]]</f>
        <v>0</v>
      </c>
      <c r="J56" s="10" t="str">
        <f>VLOOKUP(D56,[1]Verlage!$A$3:$B$17,2,FALSE)&amp;F56</f>
        <v>978-3-12-316014-1</v>
      </c>
      <c r="L56" s="11" t="s">
        <v>70</v>
      </c>
    </row>
    <row r="57" spans="1:12" x14ac:dyDescent="0.35">
      <c r="A57">
        <v>8</v>
      </c>
      <c r="B57" t="s">
        <v>15</v>
      </c>
      <c r="C57" t="s">
        <v>20</v>
      </c>
      <c r="D57" t="s">
        <v>21</v>
      </c>
      <c r="E57" t="s">
        <v>134</v>
      </c>
      <c r="F57" t="s">
        <v>135</v>
      </c>
      <c r="G57" s="9">
        <v>14.95</v>
      </c>
      <c r="H57" s="9">
        <v>14.95</v>
      </c>
      <c r="I57" s="9">
        <f>tbl_Buchliste_Gesamt[[#This Row],[Aktueller Preis]]-tbl_Buchliste_Gesamt[[#This Row],[Preis]]</f>
        <v>0</v>
      </c>
      <c r="J57" s="10" t="str">
        <f>VLOOKUP(D57,[1]Verlage!$A$3:$B$17,2,FALSE)&amp;F57</f>
        <v>978-3-507-86526-6</v>
      </c>
      <c r="L57" s="11" t="s">
        <v>70</v>
      </c>
    </row>
    <row r="58" spans="1:12" x14ac:dyDescent="0.35">
      <c r="A58">
        <v>8</v>
      </c>
      <c r="B58" t="s">
        <v>15</v>
      </c>
      <c r="C58" t="s">
        <v>27</v>
      </c>
      <c r="D58" t="s">
        <v>43</v>
      </c>
      <c r="E58" t="s">
        <v>136</v>
      </c>
      <c r="F58" t="s">
        <v>137</v>
      </c>
      <c r="G58" s="9">
        <v>25.5</v>
      </c>
      <c r="H58" s="9">
        <v>25.5</v>
      </c>
      <c r="I58" s="9">
        <f>tbl_Buchliste_Gesamt[[#This Row],[Aktueller Preis]]-tbl_Buchliste_Gesamt[[#This Row],[Preis]]</f>
        <v>0</v>
      </c>
      <c r="J58" s="10" t="str">
        <f>VLOOKUP(D58,[1]Verlage!$A$3:$B$17,2,FALSE)&amp;F58</f>
        <v>978-3-14-144828-3</v>
      </c>
      <c r="L58" s="11"/>
    </row>
    <row r="59" spans="1:12" x14ac:dyDescent="0.35">
      <c r="A59">
        <v>8</v>
      </c>
      <c r="B59" t="s">
        <v>15</v>
      </c>
      <c r="C59" t="s">
        <v>30</v>
      </c>
      <c r="D59" t="s">
        <v>28</v>
      </c>
      <c r="E59" t="s">
        <v>138</v>
      </c>
      <c r="F59" t="s">
        <v>139</v>
      </c>
      <c r="G59" s="9">
        <v>23.25</v>
      </c>
      <c r="H59" s="9">
        <v>23.25</v>
      </c>
      <c r="I59" s="9">
        <f>tbl_Buchliste_Gesamt[[#This Row],[Aktueller Preis]]-tbl_Buchliste_Gesamt[[#This Row],[Preis]]</f>
        <v>0</v>
      </c>
      <c r="J59" s="10" t="str">
        <f>VLOOKUP(D59,[1]Verlage!$A$3:$B$17,2,FALSE)&amp;F59</f>
        <v>978-3-12-443940-6</v>
      </c>
      <c r="L59" s="11"/>
    </row>
    <row r="60" spans="1:12" x14ac:dyDescent="0.35">
      <c r="A60">
        <v>8</v>
      </c>
      <c r="B60" t="s">
        <v>15</v>
      </c>
      <c r="C60" t="s">
        <v>33</v>
      </c>
      <c r="D60" t="s">
        <v>21</v>
      </c>
      <c r="E60" t="s">
        <v>140</v>
      </c>
      <c r="F60" t="s">
        <v>141</v>
      </c>
      <c r="G60" s="9">
        <v>26.5</v>
      </c>
      <c r="H60" s="9">
        <v>26.95</v>
      </c>
      <c r="I60" s="9">
        <f>tbl_Buchliste_Gesamt[[#This Row],[Aktueller Preis]]-tbl_Buchliste_Gesamt[[#This Row],[Preis]]</f>
        <v>0.44999999999999929</v>
      </c>
      <c r="J60" s="10" t="str">
        <f>VLOOKUP(D60,[1]Verlage!$A$3:$B$17,2,FALSE)&amp;F60</f>
        <v>978-3-507-87496-1</v>
      </c>
      <c r="L60" s="11"/>
    </row>
    <row r="61" spans="1:12" x14ac:dyDescent="0.35">
      <c r="A61">
        <v>8</v>
      </c>
      <c r="B61" t="s">
        <v>15</v>
      </c>
      <c r="C61" t="s">
        <v>67</v>
      </c>
      <c r="D61" t="s">
        <v>37</v>
      </c>
      <c r="E61" t="s">
        <v>142</v>
      </c>
      <c r="F61" t="s">
        <v>143</v>
      </c>
      <c r="G61" s="9">
        <v>25.5</v>
      </c>
      <c r="H61" s="9">
        <v>25.5</v>
      </c>
      <c r="I61" s="9">
        <f>tbl_Buchliste_Gesamt[[#This Row],[Aktueller Preis]]-tbl_Buchliste_Gesamt[[#This Row],[Preis]]</f>
        <v>0</v>
      </c>
      <c r="J61" s="10" t="str">
        <f>VLOOKUP(D61,[1]Verlage!$A$3:$B$17,2,FALSE)&amp;F61</f>
        <v>978-3-89818-358-1</v>
      </c>
      <c r="L61" s="11" t="s">
        <v>70</v>
      </c>
    </row>
    <row r="62" spans="1:12" x14ac:dyDescent="0.35">
      <c r="A62">
        <v>8</v>
      </c>
      <c r="B62" t="s">
        <v>15</v>
      </c>
      <c r="C62" t="s">
        <v>108</v>
      </c>
      <c r="D62" t="s">
        <v>144</v>
      </c>
      <c r="E62" t="s">
        <v>145</v>
      </c>
      <c r="F62" t="s">
        <v>146</v>
      </c>
      <c r="G62" s="9">
        <v>25</v>
      </c>
      <c r="H62" s="9">
        <v>26</v>
      </c>
      <c r="I62" s="9">
        <f>tbl_Buchliste_Gesamt[[#This Row],[Aktueller Preis]]-tbl_Buchliste_Gesamt[[#This Row],[Preis]]</f>
        <v>1</v>
      </c>
      <c r="J62" s="10" t="str">
        <f>VLOOKUP(D62,[1]Verlage!$A$3:$B$17,2,FALSE)&amp;F62</f>
        <v>978-3-06-012892-1</v>
      </c>
      <c r="L62" s="11"/>
    </row>
    <row r="63" spans="1:12" x14ac:dyDescent="0.35">
      <c r="A63">
        <v>8</v>
      </c>
      <c r="B63" t="s">
        <v>15</v>
      </c>
      <c r="C63" t="s">
        <v>40</v>
      </c>
      <c r="D63" t="s">
        <v>50</v>
      </c>
      <c r="E63" t="s">
        <v>147</v>
      </c>
      <c r="F63" t="s">
        <v>112</v>
      </c>
      <c r="G63" s="9">
        <v>20.5</v>
      </c>
      <c r="H63" s="9">
        <v>20.5</v>
      </c>
      <c r="I63" s="9">
        <f>tbl_Buchliste_Gesamt[[#This Row],[Aktueller Preis]]-tbl_Buchliste_Gesamt[[#This Row],[Preis]]</f>
        <v>0</v>
      </c>
      <c r="J63" s="10" t="str">
        <f>VLOOKUP(D63,[1]Verlage!$A$3:$B$17,2,FALSE)&amp;F63</f>
        <v>978-3-86189-310-8</v>
      </c>
      <c r="L63" s="11" t="s">
        <v>70</v>
      </c>
    </row>
    <row r="64" spans="1:12" x14ac:dyDescent="0.35">
      <c r="A64">
        <v>8</v>
      </c>
      <c r="B64" t="s">
        <v>15</v>
      </c>
      <c r="C64" t="s">
        <v>113</v>
      </c>
      <c r="D64" t="s">
        <v>17</v>
      </c>
      <c r="E64" t="s">
        <v>148</v>
      </c>
      <c r="F64" t="s">
        <v>149</v>
      </c>
      <c r="G64" s="9">
        <v>20</v>
      </c>
      <c r="H64" s="9">
        <v>20.5</v>
      </c>
      <c r="I64" s="9">
        <f>tbl_Buchliste_Gesamt[[#This Row],[Aktueller Preis]]-tbl_Buchliste_Gesamt[[#This Row],[Preis]]</f>
        <v>0.5</v>
      </c>
      <c r="J64" s="10" t="str">
        <f>VLOOKUP(D64,[1]Verlage!$A$3:$B$17,2,FALSE)&amp;F64</f>
        <v>978-3-06-032807-9</v>
      </c>
      <c r="L64" s="11"/>
    </row>
    <row r="65" spans="1:12" x14ac:dyDescent="0.35">
      <c r="A65">
        <v>8</v>
      </c>
      <c r="B65" t="s">
        <v>15</v>
      </c>
      <c r="C65" t="s">
        <v>93</v>
      </c>
      <c r="D65" t="s">
        <v>17</v>
      </c>
      <c r="E65" t="s">
        <v>150</v>
      </c>
      <c r="F65" t="s">
        <v>151</v>
      </c>
      <c r="G65" s="9">
        <v>18.5</v>
      </c>
      <c r="H65" s="9">
        <v>18.989999999999998</v>
      </c>
      <c r="I65" s="9">
        <f>tbl_Buchliste_Gesamt[[#This Row],[Aktueller Preis]]-tbl_Buchliste_Gesamt[[#This Row],[Preis]]</f>
        <v>0.48999999999999844</v>
      </c>
      <c r="J65" s="10" t="str">
        <f>VLOOKUP(D65,[1]Verlage!$A$3:$B$17,2,FALSE)&amp;F65</f>
        <v>978-3-06-520045-5</v>
      </c>
      <c r="L65" s="11"/>
    </row>
    <row r="66" spans="1:12" x14ac:dyDescent="0.35">
      <c r="A66">
        <v>8</v>
      </c>
      <c r="B66" t="s">
        <v>15</v>
      </c>
      <c r="C66" t="s">
        <v>93</v>
      </c>
      <c r="D66" t="s">
        <v>17</v>
      </c>
      <c r="E66" t="s">
        <v>152</v>
      </c>
      <c r="F66" t="s">
        <v>153</v>
      </c>
      <c r="G66" s="9">
        <v>8.5</v>
      </c>
      <c r="H66" s="9">
        <v>8.75</v>
      </c>
      <c r="I66" s="9">
        <f>tbl_Buchliste_Gesamt[[#This Row],[Aktueller Preis]]-tbl_Buchliste_Gesamt[[#This Row],[Preis]]</f>
        <v>0.25</v>
      </c>
      <c r="J66" s="10" t="str">
        <f>VLOOKUP(D66,[1]Verlage!$A$3:$B$17,2,FALSE)&amp;F66</f>
        <v>978-3-06-520196-4</v>
      </c>
      <c r="L66" s="11"/>
    </row>
    <row r="67" spans="1:12" x14ac:dyDescent="0.35">
      <c r="A67">
        <v>8</v>
      </c>
      <c r="B67" t="s">
        <v>15</v>
      </c>
      <c r="C67" t="s">
        <v>154</v>
      </c>
      <c r="D67" t="s">
        <v>17</v>
      </c>
      <c r="E67" t="s">
        <v>155</v>
      </c>
      <c r="F67" t="s">
        <v>156</v>
      </c>
      <c r="G67" s="9">
        <v>23.25</v>
      </c>
      <c r="H67" s="9">
        <v>23.75</v>
      </c>
      <c r="I67" s="9">
        <f>tbl_Buchliste_Gesamt[[#This Row],[Aktueller Preis]]-tbl_Buchliste_Gesamt[[#This Row],[Preis]]</f>
        <v>0.5</v>
      </c>
      <c r="J67" s="10" t="str">
        <f>VLOOKUP(D67,[1]Verlage!$A$3:$B$17,2,FALSE)&amp;F67</f>
        <v>978-3-06-520333-3</v>
      </c>
      <c r="L67" s="11"/>
    </row>
    <row r="68" spans="1:12" x14ac:dyDescent="0.35">
      <c r="A68">
        <v>8</v>
      </c>
      <c r="B68" t="s">
        <v>46</v>
      </c>
      <c r="C68" t="s">
        <v>77</v>
      </c>
      <c r="D68" t="s">
        <v>78</v>
      </c>
      <c r="E68" t="s">
        <v>157</v>
      </c>
      <c r="F68" t="s">
        <v>158</v>
      </c>
      <c r="G68" s="9">
        <v>11.75</v>
      </c>
      <c r="H68" s="9">
        <v>12.75</v>
      </c>
      <c r="I68" s="9">
        <f>tbl_Buchliste_Gesamt[[#This Row],[Aktueller Preis]]-tbl_Buchliste_Gesamt[[#This Row],[Preis]]</f>
        <v>1</v>
      </c>
      <c r="J68" s="10" t="str">
        <f>VLOOKUP(D68,[1]Verlage!$A$3:$B$17,2,FALSE)&amp;F68</f>
        <v>978-3-7661-5293-0</v>
      </c>
      <c r="L68" s="11"/>
    </row>
    <row r="69" spans="1:12" x14ac:dyDescent="0.35">
      <c r="A69">
        <v>8</v>
      </c>
      <c r="B69" t="s">
        <v>46</v>
      </c>
      <c r="C69" t="s">
        <v>154</v>
      </c>
      <c r="D69" t="s">
        <v>17</v>
      </c>
      <c r="E69" t="s">
        <v>159</v>
      </c>
      <c r="F69" t="s">
        <v>160</v>
      </c>
      <c r="G69" s="9">
        <v>14.25</v>
      </c>
      <c r="H69" s="9">
        <v>14.5</v>
      </c>
      <c r="I69" s="9">
        <f>tbl_Buchliste_Gesamt[[#This Row],[Aktueller Preis]]-tbl_Buchliste_Gesamt[[#This Row],[Preis]]</f>
        <v>0.25</v>
      </c>
      <c r="J69" s="10" t="str">
        <f>VLOOKUP(D69,[1]Verlage!$A$3:$B$17,2,FALSE)&amp;F69</f>
        <v>978-3-06-520336-4</v>
      </c>
      <c r="L69" s="11"/>
    </row>
    <row r="70" spans="1:12" x14ac:dyDescent="0.35">
      <c r="A70">
        <v>8</v>
      </c>
      <c r="B70" t="s">
        <v>46</v>
      </c>
      <c r="C70" t="s">
        <v>93</v>
      </c>
      <c r="D70" t="s">
        <v>17</v>
      </c>
      <c r="E70" t="s">
        <v>161</v>
      </c>
      <c r="F70" t="s">
        <v>95</v>
      </c>
      <c r="G70" s="9">
        <v>10.5</v>
      </c>
      <c r="H70" s="9">
        <v>10.5</v>
      </c>
      <c r="I70" s="9">
        <f>tbl_Buchliste_Gesamt[[#This Row],[Aktueller Preis]]-tbl_Buchliste_Gesamt[[#This Row],[Preis]]</f>
        <v>0</v>
      </c>
      <c r="J70" s="10" t="str">
        <f>VLOOKUP(D70,[1]Verlage!$A$3:$B$17,2,FALSE)&amp;F70</f>
        <v>978-3-06-520243-5</v>
      </c>
      <c r="L70" s="11"/>
    </row>
    <row r="71" spans="1:12" x14ac:dyDescent="0.35">
      <c r="A71">
        <v>9</v>
      </c>
      <c r="B71" t="s">
        <v>15</v>
      </c>
      <c r="C71" t="s">
        <v>16</v>
      </c>
      <c r="D71" t="s">
        <v>28</v>
      </c>
      <c r="E71" t="s">
        <v>132</v>
      </c>
      <c r="F71" t="s">
        <v>162</v>
      </c>
      <c r="G71" s="9">
        <v>22.95</v>
      </c>
      <c r="H71" s="9">
        <v>22.95</v>
      </c>
      <c r="I71" s="9">
        <f>tbl_Buchliste_Gesamt[[#This Row],[Aktueller Preis]]-tbl_Buchliste_Gesamt[[#This Row],[Preis]]</f>
        <v>0</v>
      </c>
      <c r="J71" s="10" t="str">
        <f>VLOOKUP(D71,[1]Verlage!$A$3:$B$17,2,FALSE)&amp;F71</f>
        <v>978-3-12-316015-8</v>
      </c>
      <c r="L71" s="11" t="s">
        <v>70</v>
      </c>
    </row>
    <row r="72" spans="1:12" x14ac:dyDescent="0.35">
      <c r="A72">
        <v>9</v>
      </c>
      <c r="B72" t="s">
        <v>15</v>
      </c>
      <c r="C72" t="s">
        <v>20</v>
      </c>
      <c r="D72" t="s">
        <v>21</v>
      </c>
      <c r="E72" t="s">
        <v>163</v>
      </c>
      <c r="F72" t="s">
        <v>164</v>
      </c>
      <c r="G72" s="9">
        <v>18.95</v>
      </c>
      <c r="H72" s="9">
        <v>18.95</v>
      </c>
      <c r="I72" s="9">
        <f>tbl_Buchliste_Gesamt[[#This Row],[Aktueller Preis]]-tbl_Buchliste_Gesamt[[#This Row],[Preis]]</f>
        <v>0</v>
      </c>
      <c r="J72" s="10" t="str">
        <f>VLOOKUP(D72,[1]Verlage!$A$3:$B$17,2,FALSE)&amp;F72</f>
        <v>978-3-507-86515-0</v>
      </c>
      <c r="L72" s="11" t="s">
        <v>70</v>
      </c>
    </row>
    <row r="73" spans="1:12" x14ac:dyDescent="0.35">
      <c r="A73">
        <v>9</v>
      </c>
      <c r="B73" t="s">
        <v>15</v>
      </c>
      <c r="C73" t="s">
        <v>165</v>
      </c>
      <c r="D73" t="s">
        <v>78</v>
      </c>
      <c r="E73" t="s">
        <v>166</v>
      </c>
      <c r="F73" t="s">
        <v>167</v>
      </c>
      <c r="G73" s="9">
        <v>23.4</v>
      </c>
      <c r="H73" s="9">
        <v>24.4</v>
      </c>
      <c r="I73" s="9">
        <f>tbl_Buchliste_Gesamt[[#This Row],[Aktueller Preis]]-tbl_Buchliste_Gesamt[[#This Row],[Preis]]</f>
        <v>1</v>
      </c>
      <c r="J73" s="10" t="str">
        <f>VLOOKUP(D73,[1]Verlage!$A$3:$B$17,2,FALSE)&amp;F73</f>
        <v>978-3-7661-6804-7</v>
      </c>
      <c r="L73" s="11"/>
    </row>
    <row r="74" spans="1:12" x14ac:dyDescent="0.35">
      <c r="A74">
        <v>9</v>
      </c>
      <c r="B74" t="s">
        <v>15</v>
      </c>
      <c r="C74" t="s">
        <v>33</v>
      </c>
      <c r="D74" t="s">
        <v>21</v>
      </c>
      <c r="E74" t="s">
        <v>168</v>
      </c>
      <c r="F74" t="s">
        <v>169</v>
      </c>
      <c r="G74" s="9">
        <v>26.5</v>
      </c>
      <c r="H74" s="9">
        <v>26.95</v>
      </c>
      <c r="I74" s="9">
        <f>tbl_Buchliste_Gesamt[[#This Row],[Aktueller Preis]]-tbl_Buchliste_Gesamt[[#This Row],[Preis]]</f>
        <v>0.44999999999999929</v>
      </c>
      <c r="J74" s="10" t="str">
        <f>VLOOKUP(D74,[1]Verlage!$A$3:$B$17,2,FALSE)&amp;F74</f>
        <v>978-3-507-87498-5</v>
      </c>
      <c r="L74" s="11"/>
    </row>
    <row r="75" spans="1:12" x14ac:dyDescent="0.35">
      <c r="A75">
        <v>9</v>
      </c>
      <c r="B75" t="s">
        <v>15</v>
      </c>
      <c r="C75" t="s">
        <v>67</v>
      </c>
      <c r="D75" t="s">
        <v>37</v>
      </c>
      <c r="E75" t="s">
        <v>170</v>
      </c>
      <c r="F75" t="s">
        <v>171</v>
      </c>
      <c r="G75" s="9">
        <v>25.5</v>
      </c>
      <c r="H75" s="9">
        <v>25.5</v>
      </c>
      <c r="I75" s="9">
        <f>tbl_Buchliste_Gesamt[[#This Row],[Aktueller Preis]]-tbl_Buchliste_Gesamt[[#This Row],[Preis]]</f>
        <v>0</v>
      </c>
      <c r="J75" s="10" t="str">
        <f>VLOOKUP(D75,[1]Verlage!$A$3:$B$17,2,FALSE)&amp;F75</f>
        <v>978-3-89818-382-6</v>
      </c>
      <c r="L75" s="11" t="s">
        <v>70</v>
      </c>
    </row>
    <row r="76" spans="1:12" x14ac:dyDescent="0.35">
      <c r="A76">
        <v>9</v>
      </c>
      <c r="B76" t="s">
        <v>15</v>
      </c>
      <c r="C76" t="s">
        <v>108</v>
      </c>
      <c r="D76" t="s">
        <v>144</v>
      </c>
      <c r="E76" t="s">
        <v>172</v>
      </c>
      <c r="F76" t="s">
        <v>173</v>
      </c>
      <c r="G76" s="9">
        <v>20</v>
      </c>
      <c r="H76" s="9">
        <v>20</v>
      </c>
      <c r="I76" s="9">
        <f>tbl_Buchliste_Gesamt[[#This Row],[Aktueller Preis]]-tbl_Buchliste_Gesamt[[#This Row],[Preis]]</f>
        <v>0</v>
      </c>
      <c r="J76" s="10" t="str">
        <f>VLOOKUP(D76,[1]Verlage!$A$3:$B$17,2,FALSE)&amp;F76</f>
        <v>978-3-06-012906-5</v>
      </c>
      <c r="L76" s="11" t="s">
        <v>70</v>
      </c>
    </row>
    <row r="77" spans="1:12" x14ac:dyDescent="0.35">
      <c r="A77">
        <v>9</v>
      </c>
      <c r="B77" t="s">
        <v>15</v>
      </c>
      <c r="C77" t="s">
        <v>40</v>
      </c>
      <c r="D77" t="s">
        <v>28</v>
      </c>
      <c r="E77" t="s">
        <v>174</v>
      </c>
      <c r="F77" t="s">
        <v>175</v>
      </c>
      <c r="G77" s="9">
        <v>22.95</v>
      </c>
      <c r="H77" s="9">
        <v>23.95</v>
      </c>
      <c r="I77" s="9">
        <f>tbl_Buchliste_Gesamt[[#This Row],[Aktueller Preis]]-tbl_Buchliste_Gesamt[[#This Row],[Preis]]</f>
        <v>1</v>
      </c>
      <c r="J77" s="10" t="str">
        <f>VLOOKUP(D77,[1]Verlage!$A$3:$B$17,2,FALSE)&amp;F77</f>
        <v>978-3-12-695320-7</v>
      </c>
      <c r="L77" s="11"/>
    </row>
    <row r="78" spans="1:12" x14ac:dyDescent="0.35">
      <c r="A78">
        <v>9</v>
      </c>
      <c r="B78" t="s">
        <v>15</v>
      </c>
      <c r="C78" t="s">
        <v>113</v>
      </c>
      <c r="D78" t="s">
        <v>17</v>
      </c>
      <c r="E78" t="s">
        <v>176</v>
      </c>
      <c r="F78" t="s">
        <v>177</v>
      </c>
      <c r="G78" s="9">
        <v>20.5</v>
      </c>
      <c r="H78" s="9">
        <v>20.5</v>
      </c>
      <c r="I78" s="9">
        <f>tbl_Buchliste_Gesamt[[#This Row],[Aktueller Preis]]-tbl_Buchliste_Gesamt[[#This Row],[Preis]]</f>
        <v>0</v>
      </c>
      <c r="J78" s="10" t="str">
        <f>VLOOKUP(D78,[1]Verlage!$A$3:$B$17,2,FALSE)&amp;F78</f>
        <v>978-3-06-032810-9</v>
      </c>
      <c r="L78" s="11"/>
    </row>
    <row r="79" spans="1:12" x14ac:dyDescent="0.35">
      <c r="A79">
        <v>9</v>
      </c>
      <c r="B79" t="s">
        <v>15</v>
      </c>
      <c r="C79" t="s">
        <v>73</v>
      </c>
      <c r="D79" t="s">
        <v>17</v>
      </c>
      <c r="E79" t="s">
        <v>178</v>
      </c>
      <c r="F79" t="s">
        <v>179</v>
      </c>
      <c r="G79" s="9">
        <v>18.5</v>
      </c>
      <c r="H79" s="9">
        <v>18.5</v>
      </c>
      <c r="I79" s="9">
        <f>tbl_Buchliste_Gesamt[[#This Row],[Aktueller Preis]]-tbl_Buchliste_Gesamt[[#This Row],[Preis]]</f>
        <v>0</v>
      </c>
      <c r="J79" s="10" t="str">
        <f>VLOOKUP(D79,[1]Verlage!$A$3:$B$17,2,FALSE)&amp;F79</f>
        <v>978-3-06-520047-9</v>
      </c>
      <c r="L79" s="11"/>
    </row>
    <row r="80" spans="1:12" x14ac:dyDescent="0.35">
      <c r="A80">
        <v>9</v>
      </c>
      <c r="B80" t="s">
        <v>15</v>
      </c>
      <c r="C80" t="s">
        <v>73</v>
      </c>
      <c r="D80" t="s">
        <v>17</v>
      </c>
      <c r="E80" t="s">
        <v>180</v>
      </c>
      <c r="F80" t="s">
        <v>181</v>
      </c>
      <c r="G80" s="9">
        <v>8.5</v>
      </c>
      <c r="H80" s="9">
        <v>8.5</v>
      </c>
      <c r="I80" s="9">
        <f>tbl_Buchliste_Gesamt[[#This Row],[Aktueller Preis]]-tbl_Buchliste_Gesamt[[#This Row],[Preis]]</f>
        <v>0</v>
      </c>
      <c r="J80" s="10" t="str">
        <f>VLOOKUP(D80,[1]Verlage!$A$3:$B$17,2,FALSE)&amp;F80</f>
        <v>978-3-06-520197-1</v>
      </c>
      <c r="L80" s="11"/>
    </row>
    <row r="81" spans="1:12" x14ac:dyDescent="0.35">
      <c r="A81">
        <v>9</v>
      </c>
      <c r="B81" t="s">
        <v>15</v>
      </c>
      <c r="C81" t="s">
        <v>154</v>
      </c>
      <c r="D81" t="s">
        <v>17</v>
      </c>
      <c r="E81" t="s">
        <v>182</v>
      </c>
      <c r="F81" t="s">
        <v>183</v>
      </c>
      <c r="G81" s="9">
        <v>23.25</v>
      </c>
      <c r="H81" s="9">
        <v>23.75</v>
      </c>
      <c r="I81" s="9">
        <f>tbl_Buchliste_Gesamt[[#This Row],[Aktueller Preis]]-tbl_Buchliste_Gesamt[[#This Row],[Preis]]</f>
        <v>0.5</v>
      </c>
      <c r="J81" s="10" t="str">
        <f>VLOOKUP(D81,[1]Verlage!$A$3:$B$17,2,FALSE)&amp;F81</f>
        <v>978-3-06-520334-0</v>
      </c>
      <c r="L81" s="11"/>
    </row>
    <row r="82" spans="1:12" x14ac:dyDescent="0.35">
      <c r="A82">
        <v>9</v>
      </c>
      <c r="B82" t="s">
        <v>15</v>
      </c>
      <c r="C82" t="s">
        <v>154</v>
      </c>
      <c r="D82" t="s">
        <v>17</v>
      </c>
      <c r="E82" t="s">
        <v>184</v>
      </c>
      <c r="F82" t="s">
        <v>185</v>
      </c>
      <c r="G82" s="9">
        <v>14.25</v>
      </c>
      <c r="H82" s="9">
        <v>14.5</v>
      </c>
      <c r="I82" s="9">
        <f>tbl_Buchliste_Gesamt[[#This Row],[Aktueller Preis]]-tbl_Buchliste_Gesamt[[#This Row],[Preis]]</f>
        <v>0.25</v>
      </c>
      <c r="J82" s="10" t="str">
        <f>VLOOKUP(D82,[1]Verlage!$A$3:$B$17,2,FALSE)&amp;F82</f>
        <v>978-3-06-520337-1</v>
      </c>
      <c r="L82" s="11"/>
    </row>
    <row r="83" spans="1:12" x14ac:dyDescent="0.35">
      <c r="A83">
        <v>9</v>
      </c>
      <c r="B83" t="s">
        <v>15</v>
      </c>
      <c r="C83" t="s">
        <v>27</v>
      </c>
      <c r="D83" t="s">
        <v>43</v>
      </c>
      <c r="E83" t="s">
        <v>186</v>
      </c>
      <c r="F83" t="s">
        <v>187</v>
      </c>
      <c r="G83" s="9">
        <v>24.95</v>
      </c>
      <c r="H83" s="9">
        <v>25.5</v>
      </c>
      <c r="I83" s="9">
        <f>tbl_Buchliste_Gesamt[[#This Row],[Aktueller Preis]]-tbl_Buchliste_Gesamt[[#This Row],[Preis]]</f>
        <v>0.55000000000000071</v>
      </c>
      <c r="J83" s="10" t="str">
        <f>VLOOKUP(D83,[1]Verlage!$A$3:$B$17,2,FALSE)&amp;F83</f>
        <v>978-3-14-144829-0</v>
      </c>
      <c r="L83" s="11"/>
    </row>
    <row r="84" spans="1:12" x14ac:dyDescent="0.35">
      <c r="A84">
        <v>9</v>
      </c>
      <c r="B84" t="s">
        <v>15</v>
      </c>
      <c r="C84" t="s">
        <v>30</v>
      </c>
      <c r="D84" t="s">
        <v>28</v>
      </c>
      <c r="E84" t="s">
        <v>188</v>
      </c>
      <c r="F84" t="s">
        <v>189</v>
      </c>
      <c r="G84" s="9">
        <v>22.95</v>
      </c>
      <c r="H84" s="9">
        <v>23.25</v>
      </c>
      <c r="I84" s="9">
        <f>tbl_Buchliste_Gesamt[[#This Row],[Aktueller Preis]]-tbl_Buchliste_Gesamt[[#This Row],[Preis]]</f>
        <v>0.30000000000000071</v>
      </c>
      <c r="J84" s="10" t="str">
        <f>VLOOKUP(D84,[1]Verlage!$A$3:$B$17,2,FALSE)&amp;F84</f>
        <v>978-3-12-443950-5</v>
      </c>
      <c r="L84" s="11"/>
    </row>
    <row r="85" spans="1:12" x14ac:dyDescent="0.35">
      <c r="A85">
        <v>10</v>
      </c>
      <c r="B85" t="s">
        <v>15</v>
      </c>
      <c r="C85" t="s">
        <v>16</v>
      </c>
      <c r="D85" t="s">
        <v>28</v>
      </c>
      <c r="E85" t="s">
        <v>190</v>
      </c>
      <c r="F85" t="s">
        <v>191</v>
      </c>
      <c r="G85" s="9">
        <v>28.75</v>
      </c>
      <c r="H85" s="9">
        <v>29.5</v>
      </c>
      <c r="I85" s="9">
        <f>tbl_Buchliste_Gesamt[[#This Row],[Aktueller Preis]]-tbl_Buchliste_Gesamt[[#This Row],[Preis]]</f>
        <v>0.75</v>
      </c>
      <c r="J85" s="10" t="str">
        <f>VLOOKUP(D85,[1]Verlage!$A$3:$B$17,2,FALSE)&amp;F85</f>
        <v>978-3-12-314206-2</v>
      </c>
      <c r="L85" s="11"/>
    </row>
    <row r="86" spans="1:12" x14ac:dyDescent="0.35">
      <c r="A86">
        <v>10</v>
      </c>
      <c r="B86" t="s">
        <v>15</v>
      </c>
      <c r="C86" t="s">
        <v>20</v>
      </c>
      <c r="D86" t="s">
        <v>21</v>
      </c>
      <c r="E86" t="s">
        <v>192</v>
      </c>
      <c r="F86" t="s">
        <v>193</v>
      </c>
      <c r="G86" s="9">
        <v>18.95</v>
      </c>
      <c r="H86" s="9">
        <v>18.95</v>
      </c>
      <c r="I86" s="9">
        <f>tbl_Buchliste_Gesamt[[#This Row],[Aktueller Preis]]-tbl_Buchliste_Gesamt[[#This Row],[Preis]]</f>
        <v>0</v>
      </c>
      <c r="J86" s="10" t="str">
        <f>VLOOKUP(D86,[1]Verlage!$A$3:$B$17,2,FALSE)&amp;F86</f>
        <v>978-3-507-86527-3</v>
      </c>
      <c r="L86" s="11" t="s">
        <v>70</v>
      </c>
    </row>
    <row r="87" spans="1:12" x14ac:dyDescent="0.35">
      <c r="A87">
        <v>10</v>
      </c>
      <c r="B87" t="s">
        <v>15</v>
      </c>
      <c r="C87" t="s">
        <v>30</v>
      </c>
      <c r="D87" t="s">
        <v>28</v>
      </c>
      <c r="E87" t="s">
        <v>138</v>
      </c>
      <c r="F87" t="s">
        <v>194</v>
      </c>
      <c r="G87" s="9">
        <v>22.95</v>
      </c>
      <c r="H87" s="9">
        <v>23.25</v>
      </c>
      <c r="I87" s="9">
        <f>tbl_Buchliste_Gesamt[[#This Row],[Aktueller Preis]]-tbl_Buchliste_Gesamt[[#This Row],[Preis]]</f>
        <v>0.30000000000000071</v>
      </c>
      <c r="J87" s="10" t="str">
        <f>VLOOKUP(D87,[1]Verlage!$A$3:$B$17,2,FALSE)&amp;F87</f>
        <v>978-3-12-443960-4</v>
      </c>
      <c r="L87" s="11"/>
    </row>
    <row r="88" spans="1:12" x14ac:dyDescent="0.35">
      <c r="A88">
        <v>10</v>
      </c>
      <c r="B88" t="s">
        <v>15</v>
      </c>
      <c r="C88" t="s">
        <v>33</v>
      </c>
      <c r="D88" t="s">
        <v>21</v>
      </c>
      <c r="E88" t="s">
        <v>195</v>
      </c>
      <c r="F88" t="s">
        <v>196</v>
      </c>
      <c r="G88" s="9">
        <v>29.5</v>
      </c>
      <c r="H88" s="9">
        <v>30.5</v>
      </c>
      <c r="I88" s="9">
        <f>tbl_Buchliste_Gesamt[[#This Row],[Aktueller Preis]]-tbl_Buchliste_Gesamt[[#This Row],[Preis]]</f>
        <v>1</v>
      </c>
      <c r="J88" s="10" t="str">
        <f>VLOOKUP(D88,[1]Verlage!$A$3:$B$17,2,FALSE)&amp;F88</f>
        <v>978-3-507-87190-8</v>
      </c>
      <c r="L88" s="11"/>
    </row>
    <row r="89" spans="1:12" x14ac:dyDescent="0.35">
      <c r="A89">
        <v>10</v>
      </c>
      <c r="B89" t="s">
        <v>15</v>
      </c>
      <c r="C89" t="s">
        <v>67</v>
      </c>
      <c r="D89" t="s">
        <v>37</v>
      </c>
      <c r="E89" t="s">
        <v>197</v>
      </c>
      <c r="F89" t="s">
        <v>198</v>
      </c>
      <c r="G89" s="9">
        <v>25.5</v>
      </c>
      <c r="H89" s="9">
        <v>25.5</v>
      </c>
      <c r="I89" s="9">
        <f>tbl_Buchliste_Gesamt[[#This Row],[Aktueller Preis]]-tbl_Buchliste_Gesamt[[#This Row],[Preis]]</f>
        <v>0</v>
      </c>
      <c r="J89" s="10" t="str">
        <f>VLOOKUP(D89,[1]Verlage!$A$3:$B$17,2,FALSE)&amp;F89</f>
        <v>978-3-89818-352-9</v>
      </c>
      <c r="L89" s="11" t="s">
        <v>70</v>
      </c>
    </row>
    <row r="90" spans="1:12" x14ac:dyDescent="0.35">
      <c r="A90">
        <v>10</v>
      </c>
      <c r="B90" t="s">
        <v>15</v>
      </c>
      <c r="C90" t="s">
        <v>108</v>
      </c>
      <c r="D90" t="s">
        <v>17</v>
      </c>
      <c r="E90" t="s">
        <v>199</v>
      </c>
      <c r="F90" t="s">
        <v>200</v>
      </c>
      <c r="G90" s="9">
        <v>25</v>
      </c>
      <c r="H90" s="9">
        <v>26</v>
      </c>
      <c r="I90" s="9">
        <f>tbl_Buchliste_Gesamt[[#This Row],[Aktueller Preis]]-tbl_Buchliste_Gesamt[[#This Row],[Preis]]</f>
        <v>1</v>
      </c>
      <c r="J90" s="10" t="str">
        <f>VLOOKUP(D90,[1]Verlage!$A$3:$B$17,2,FALSE)&amp;F90</f>
        <v>978-3-06-012894-5</v>
      </c>
      <c r="L90" s="11"/>
    </row>
    <row r="91" spans="1:12" x14ac:dyDescent="0.35">
      <c r="A91">
        <v>10</v>
      </c>
      <c r="B91" t="s">
        <v>15</v>
      </c>
      <c r="C91" t="s">
        <v>201</v>
      </c>
      <c r="D91" t="s">
        <v>78</v>
      </c>
      <c r="E91" t="s">
        <v>202</v>
      </c>
      <c r="F91" t="s">
        <v>203</v>
      </c>
      <c r="G91" s="9">
        <v>23.4</v>
      </c>
      <c r="H91" s="9">
        <v>24.4</v>
      </c>
      <c r="I91" s="9">
        <f>tbl_Buchliste_Gesamt[[#This Row],[Aktueller Preis]]-tbl_Buchliste_Gesamt[[#This Row],[Preis]]</f>
        <v>1</v>
      </c>
      <c r="J91" s="10" t="str">
        <f>VLOOKUP(D91,[1]Verlage!$A$3:$B$17,2,FALSE)&amp;F91</f>
        <v>978-3-7661-6805-4</v>
      </c>
      <c r="L91" s="11"/>
    </row>
    <row r="92" spans="1:12" x14ac:dyDescent="0.35">
      <c r="A92">
        <v>10</v>
      </c>
      <c r="B92" t="s">
        <v>15</v>
      </c>
      <c r="C92" t="s">
        <v>27</v>
      </c>
      <c r="D92" t="s">
        <v>43</v>
      </c>
      <c r="E92" t="s">
        <v>204</v>
      </c>
      <c r="F92" t="s">
        <v>205</v>
      </c>
      <c r="G92" s="9">
        <v>25.5</v>
      </c>
      <c r="H92" s="9">
        <v>25.5</v>
      </c>
      <c r="I92" s="9">
        <f>tbl_Buchliste_Gesamt[[#This Row],[Aktueller Preis]]-tbl_Buchliste_Gesamt[[#This Row],[Preis]]</f>
        <v>0</v>
      </c>
      <c r="J92" s="10" t="str">
        <f>VLOOKUP(D92,[1]Verlage!$A$3:$B$17,2,FALSE)&amp;F92</f>
        <v>978-3-14-144830-6</v>
      </c>
      <c r="L92" s="11"/>
    </row>
    <row r="93" spans="1:12" x14ac:dyDescent="0.35">
      <c r="A93">
        <v>10</v>
      </c>
      <c r="B93" t="s">
        <v>15</v>
      </c>
      <c r="C93" t="s">
        <v>113</v>
      </c>
      <c r="D93" t="s">
        <v>17</v>
      </c>
      <c r="E93" t="s">
        <v>206</v>
      </c>
      <c r="F93" t="s">
        <v>207</v>
      </c>
      <c r="G93" s="9">
        <v>20</v>
      </c>
      <c r="H93" s="9">
        <v>20</v>
      </c>
      <c r="I93" s="9">
        <f>tbl_Buchliste_Gesamt[[#This Row],[Aktueller Preis]]-tbl_Buchliste_Gesamt[[#This Row],[Preis]]</f>
        <v>0</v>
      </c>
      <c r="J93" s="10" t="str">
        <f>VLOOKUP(D93,[1]Verlage!$A$3:$B$17,2,FALSE)&amp;F93</f>
        <v>978-3-06-032813-0</v>
      </c>
      <c r="L93" s="11"/>
    </row>
    <row r="94" spans="1:12" x14ac:dyDescent="0.35">
      <c r="A94">
        <v>10</v>
      </c>
      <c r="B94" t="s">
        <v>15</v>
      </c>
      <c r="C94" t="s">
        <v>208</v>
      </c>
      <c r="D94" t="s">
        <v>28</v>
      </c>
      <c r="E94" t="s">
        <v>209</v>
      </c>
      <c r="F94" t="s">
        <v>210</v>
      </c>
      <c r="G94" s="9">
        <v>23.5</v>
      </c>
      <c r="H94" s="9">
        <v>24.25</v>
      </c>
      <c r="I94" s="9">
        <f>tbl_Buchliste_Gesamt[[#This Row],[Aktueller Preis]]-tbl_Buchliste_Gesamt[[#This Row],[Preis]]</f>
        <v>0.75</v>
      </c>
      <c r="J94" s="10" t="str">
        <f>VLOOKUP(D94,[1]Verlage!$A$3:$B$17,2,FALSE)&amp;F94</f>
        <v>978-3-12-523881-7</v>
      </c>
      <c r="L94" s="11"/>
    </row>
    <row r="95" spans="1:12" x14ac:dyDescent="0.35">
      <c r="A95">
        <v>10</v>
      </c>
      <c r="B95" t="s">
        <v>15</v>
      </c>
      <c r="C95" t="s">
        <v>154</v>
      </c>
      <c r="D95" t="s">
        <v>17</v>
      </c>
      <c r="E95" t="s">
        <v>211</v>
      </c>
      <c r="F95" t="s">
        <v>212</v>
      </c>
      <c r="G95" s="9">
        <v>23.25</v>
      </c>
      <c r="H95" s="9">
        <v>23.75</v>
      </c>
      <c r="I95" s="9">
        <f>tbl_Buchliste_Gesamt[[#This Row],[Aktueller Preis]]-tbl_Buchliste_Gesamt[[#This Row],[Preis]]</f>
        <v>0.5</v>
      </c>
      <c r="J95" s="10" t="str">
        <f>VLOOKUP(D95,[1]Verlage!$A$3:$B$17,2,FALSE)&amp;F95</f>
        <v>978-3-06-520335-7</v>
      </c>
      <c r="L95" s="11"/>
    </row>
    <row r="96" spans="1:12" x14ac:dyDescent="0.35">
      <c r="A96">
        <v>10</v>
      </c>
      <c r="B96" t="s">
        <v>46</v>
      </c>
      <c r="C96" t="s">
        <v>154</v>
      </c>
      <c r="D96" t="s">
        <v>17</v>
      </c>
      <c r="E96" t="s">
        <v>213</v>
      </c>
      <c r="F96" t="s">
        <v>214</v>
      </c>
      <c r="G96" s="9">
        <v>14.25</v>
      </c>
      <c r="H96" s="9">
        <v>14.5</v>
      </c>
      <c r="I96" s="9">
        <f>tbl_Buchliste_Gesamt[[#This Row],[Aktueller Preis]]-tbl_Buchliste_Gesamt[[#This Row],[Preis]]</f>
        <v>0.25</v>
      </c>
      <c r="J96" s="10" t="str">
        <f>VLOOKUP(D96,[1]Verlage!$A$3:$B$17,2,FALSE)&amp;F96</f>
        <v>978-3-06-520338-8</v>
      </c>
      <c r="L96" s="11"/>
    </row>
    <row r="97" spans="1:12" x14ac:dyDescent="0.35">
      <c r="A97">
        <v>11</v>
      </c>
      <c r="B97" t="s">
        <v>15</v>
      </c>
      <c r="C97" t="s">
        <v>30</v>
      </c>
      <c r="D97" t="s">
        <v>28</v>
      </c>
      <c r="E97" t="s">
        <v>215</v>
      </c>
      <c r="F97" t="s">
        <v>216</v>
      </c>
      <c r="G97" s="9">
        <v>26.95</v>
      </c>
      <c r="H97" s="9">
        <v>27.95</v>
      </c>
      <c r="I97" s="9">
        <f>tbl_Buchliste_Gesamt[[#This Row],[Aktueller Preis]]-tbl_Buchliste_Gesamt[[#This Row],[Preis]]</f>
        <v>1</v>
      </c>
      <c r="J97" s="10" t="str">
        <f>VLOOKUP(D97,[1]Verlage!$A$3:$B$17,2,FALSE)&amp;F97</f>
        <v>978-3-12-430013-3</v>
      </c>
      <c r="K97" t="s">
        <v>217</v>
      </c>
      <c r="L97" s="11"/>
    </row>
    <row r="98" spans="1:12" x14ac:dyDescent="0.35">
      <c r="A98">
        <v>11</v>
      </c>
      <c r="B98" t="s">
        <v>15</v>
      </c>
      <c r="C98" t="s">
        <v>30</v>
      </c>
      <c r="D98" t="s">
        <v>17</v>
      </c>
      <c r="E98" t="s">
        <v>218</v>
      </c>
      <c r="F98" t="s">
        <v>219</v>
      </c>
      <c r="G98" s="9">
        <v>40.5</v>
      </c>
      <c r="H98" s="9">
        <v>41.5</v>
      </c>
      <c r="I98" s="9">
        <f>tbl_Buchliste_Gesamt[[#This Row],[Aktueller Preis]]-tbl_Buchliste_Gesamt[[#This Row],[Preis]]</f>
        <v>1</v>
      </c>
      <c r="J98" s="10" t="s">
        <v>220</v>
      </c>
      <c r="K98" t="s">
        <v>221</v>
      </c>
      <c r="L98" s="11"/>
    </row>
    <row r="99" spans="1:12" x14ac:dyDescent="0.35">
      <c r="A99">
        <v>11</v>
      </c>
      <c r="B99" t="s">
        <v>15</v>
      </c>
      <c r="C99" t="s">
        <v>67</v>
      </c>
      <c r="D99" t="s">
        <v>222</v>
      </c>
      <c r="E99" t="s">
        <v>223</v>
      </c>
      <c r="F99" t="s">
        <v>224</v>
      </c>
      <c r="G99" s="9">
        <v>37.950000000000003</v>
      </c>
      <c r="H99" s="9">
        <v>37.950000000000003</v>
      </c>
      <c r="I99" s="9">
        <f>tbl_Buchliste_Gesamt[[#This Row],[Aktueller Preis]]-tbl_Buchliste_Gesamt[[#This Row],[Preis]]</f>
        <v>0</v>
      </c>
      <c r="J99" s="10" t="str">
        <f>VLOOKUP(D99,[1]Verlage!$A$3:$B$17,2,FALSE)&amp;F99</f>
        <v>978-3-8355-331-0</v>
      </c>
      <c r="K99" t="s">
        <v>221</v>
      </c>
      <c r="L99" s="11" t="s">
        <v>70</v>
      </c>
    </row>
    <row r="100" spans="1:12" x14ac:dyDescent="0.35">
      <c r="A100">
        <v>11</v>
      </c>
      <c r="B100" t="s">
        <v>15</v>
      </c>
      <c r="C100" t="s">
        <v>67</v>
      </c>
      <c r="D100" t="s">
        <v>222</v>
      </c>
      <c r="E100" t="s">
        <v>225</v>
      </c>
      <c r="F100" t="s">
        <v>226</v>
      </c>
      <c r="G100" s="9">
        <v>26</v>
      </c>
      <c r="H100" s="9">
        <v>27</v>
      </c>
      <c r="I100" s="9">
        <f>tbl_Buchliste_Gesamt[[#This Row],[Aktueller Preis]]-tbl_Buchliste_Gesamt[[#This Row],[Preis]]</f>
        <v>1</v>
      </c>
      <c r="J100" s="10" t="str">
        <f>VLOOKUP(D100,[1]Verlage!$A$3:$B$17,2,FALSE)&amp;F100</f>
        <v>978-3-8355-3079-9</v>
      </c>
      <c r="K100" t="s">
        <v>227</v>
      </c>
      <c r="L100" s="11"/>
    </row>
    <row r="101" spans="1:12" x14ac:dyDescent="0.35">
      <c r="A101">
        <v>11</v>
      </c>
      <c r="B101" t="s">
        <v>15</v>
      </c>
      <c r="C101" t="s">
        <v>16</v>
      </c>
      <c r="D101" t="s">
        <v>17</v>
      </c>
      <c r="E101" t="s">
        <v>228</v>
      </c>
      <c r="F101" t="s">
        <v>229</v>
      </c>
      <c r="G101" s="9">
        <v>29.75</v>
      </c>
      <c r="H101" s="9">
        <v>29.75</v>
      </c>
      <c r="I101" s="9">
        <f>tbl_Buchliste_Gesamt[[#This Row],[Aktueller Preis]]-tbl_Buchliste_Gesamt[[#This Row],[Preis]]</f>
        <v>0</v>
      </c>
      <c r="J101" s="10" t="str">
        <f>VLOOKUP(D101,[1]Verlage!$A$3:$B$17,2,FALSE)&amp;F101</f>
        <v>978-3-06-69089-5</v>
      </c>
      <c r="K101" t="s">
        <v>230</v>
      </c>
      <c r="L101" s="11" t="s">
        <v>70</v>
      </c>
    </row>
    <row r="102" spans="1:12" x14ac:dyDescent="0.35">
      <c r="A102">
        <v>11</v>
      </c>
      <c r="B102" t="s">
        <v>15</v>
      </c>
      <c r="C102" t="s">
        <v>154</v>
      </c>
      <c r="D102" t="s">
        <v>17</v>
      </c>
      <c r="E102" t="s">
        <v>211</v>
      </c>
      <c r="F102" t="s">
        <v>212</v>
      </c>
      <c r="G102" s="9">
        <v>23.25</v>
      </c>
      <c r="H102" s="9">
        <v>23.75</v>
      </c>
      <c r="I102" s="9">
        <f>tbl_Buchliste_Gesamt[[#This Row],[Aktueller Preis]]-tbl_Buchliste_Gesamt[[#This Row],[Preis]]</f>
        <v>0.5</v>
      </c>
      <c r="J102" s="10" t="str">
        <f>VLOOKUP(D102,[1]Verlage!$A$3:$B$17,2,FALSE)&amp;F102</f>
        <v>978-3-06-520335-7</v>
      </c>
      <c r="K102" t="s">
        <v>217</v>
      </c>
      <c r="L102" s="11"/>
    </row>
    <row r="103" spans="1:12" x14ac:dyDescent="0.35">
      <c r="A103">
        <v>11</v>
      </c>
      <c r="B103" t="s">
        <v>15</v>
      </c>
      <c r="C103" t="s">
        <v>154</v>
      </c>
      <c r="D103" t="s">
        <v>17</v>
      </c>
      <c r="E103" t="s">
        <v>231</v>
      </c>
      <c r="F103" t="s">
        <v>214</v>
      </c>
      <c r="G103" s="9">
        <v>14.25</v>
      </c>
      <c r="H103" s="9">
        <v>14.5</v>
      </c>
      <c r="I103" s="9">
        <f>tbl_Buchliste_Gesamt[[#This Row],[Aktueller Preis]]-tbl_Buchliste_Gesamt[[#This Row],[Preis]]</f>
        <v>0.25</v>
      </c>
      <c r="J103" s="10" t="str">
        <f>VLOOKUP(D103,[1]Verlage!$A$3:$B$17,2,FALSE)&amp;F103</f>
        <v>978-3-06-520338-8</v>
      </c>
      <c r="L103" s="11"/>
    </row>
    <row r="104" spans="1:12" x14ac:dyDescent="0.35">
      <c r="A104">
        <v>11</v>
      </c>
      <c r="B104" t="s">
        <v>15</v>
      </c>
      <c r="C104" t="s">
        <v>27</v>
      </c>
      <c r="D104" t="s">
        <v>28</v>
      </c>
      <c r="E104" t="s">
        <v>232</v>
      </c>
      <c r="F104" t="s">
        <v>233</v>
      </c>
      <c r="G104" s="9">
        <v>23.95</v>
      </c>
      <c r="H104" s="9">
        <v>24.75</v>
      </c>
      <c r="I104" s="9">
        <f>tbl_Buchliste_Gesamt[[#This Row],[Aktueller Preis]]-tbl_Buchliste_Gesamt[[#This Row],[Preis]]</f>
        <v>0.80000000000000071</v>
      </c>
      <c r="J104" s="10" t="str">
        <f>VLOOKUP(D104,[1]Verlage!$A$3:$B$17,2,FALSE)&amp;F104</f>
        <v>978-3-12-104708-6</v>
      </c>
      <c r="K104" t="s">
        <v>227</v>
      </c>
      <c r="L104" s="11"/>
    </row>
    <row r="105" spans="1:12" x14ac:dyDescent="0.35">
      <c r="A105">
        <v>11</v>
      </c>
      <c r="B105" t="s">
        <v>15</v>
      </c>
      <c r="C105" t="s">
        <v>33</v>
      </c>
      <c r="D105" t="s">
        <v>21</v>
      </c>
      <c r="E105" t="s">
        <v>34</v>
      </c>
      <c r="F105" t="s">
        <v>234</v>
      </c>
      <c r="G105" s="9">
        <v>33.950000000000003</v>
      </c>
      <c r="H105" s="9">
        <v>33.950000000000003</v>
      </c>
      <c r="I105" s="9">
        <f>tbl_Buchliste_Gesamt[[#This Row],[Aktueller Preis]]-tbl_Buchliste_Gesamt[[#This Row],[Preis]]</f>
        <v>0</v>
      </c>
      <c r="J105" s="10" t="str">
        <f>VLOOKUP(D105,[1]Verlage!$A$3:$B$17,2,FALSE)&amp;F105</f>
        <v>978-3-507-87941-6</v>
      </c>
      <c r="K105" t="s">
        <v>235</v>
      </c>
      <c r="L105" s="11" t="s">
        <v>70</v>
      </c>
    </row>
    <row r="106" spans="1:12" x14ac:dyDescent="0.35">
      <c r="A106">
        <v>11</v>
      </c>
      <c r="B106" t="s">
        <v>15</v>
      </c>
      <c r="C106" t="s">
        <v>236</v>
      </c>
      <c r="D106" t="s">
        <v>21</v>
      </c>
      <c r="E106" t="s">
        <v>237</v>
      </c>
      <c r="F106" t="s">
        <v>238</v>
      </c>
      <c r="G106" s="9">
        <v>22.95</v>
      </c>
      <c r="H106" s="19">
        <v>23.5</v>
      </c>
      <c r="I106" s="19"/>
      <c r="J106" s="10" t="str">
        <f>VLOOKUP(D106,[1]Verlage!$A$3:$B$17,2,FALSE)&amp;F106</f>
        <v>978-3-507-10663-5</v>
      </c>
      <c r="K106" t="s">
        <v>227</v>
      </c>
      <c r="L106" s="11" t="s">
        <v>70</v>
      </c>
    </row>
    <row r="107" spans="1:12" x14ac:dyDescent="0.35">
      <c r="A107">
        <v>11</v>
      </c>
      <c r="B107" t="s">
        <v>15</v>
      </c>
      <c r="C107" t="s">
        <v>239</v>
      </c>
      <c r="D107" t="s">
        <v>17</v>
      </c>
      <c r="E107" t="s">
        <v>240</v>
      </c>
      <c r="F107" t="s">
        <v>241</v>
      </c>
      <c r="G107" s="9">
        <v>29.5</v>
      </c>
      <c r="H107" s="9">
        <v>30.25</v>
      </c>
      <c r="I107" s="9">
        <f>tbl_Buchliste_Gesamt[[#This Row],[Aktueller Preis]]-tbl_Buchliste_Gesamt[[#This Row],[Preis]]</f>
        <v>0.75</v>
      </c>
      <c r="J107" s="10" t="str">
        <f>VLOOKUP(D107,[1]Verlage!$A$3:$B$17,2,FALSE)&amp;F107</f>
        <v>978-3-06-520070-7</v>
      </c>
      <c r="L107" s="11"/>
    </row>
    <row r="108" spans="1:12" x14ac:dyDescent="0.35">
      <c r="A108">
        <v>11</v>
      </c>
      <c r="B108" t="s">
        <v>15</v>
      </c>
      <c r="C108" t="s">
        <v>242</v>
      </c>
      <c r="D108" t="s">
        <v>17</v>
      </c>
      <c r="E108" t="s">
        <v>243</v>
      </c>
      <c r="F108" t="s">
        <v>244</v>
      </c>
      <c r="G108" s="9">
        <v>23.99</v>
      </c>
      <c r="H108" s="9">
        <v>23.99</v>
      </c>
      <c r="I108" s="9">
        <f>tbl_Buchliste_Gesamt[[#This Row],[Aktueller Preis]]-tbl_Buchliste_Gesamt[[#This Row],[Preis]]</f>
        <v>0</v>
      </c>
      <c r="J108" s="10" t="str">
        <f>VLOOKUP(D108,[1]Verlage!$A$3:$B$17,2,FALSE)&amp;F108</f>
        <v>978-3-06-063977-9</v>
      </c>
      <c r="K108" t="s">
        <v>227</v>
      </c>
      <c r="L108" s="11"/>
    </row>
    <row r="109" spans="1:12" x14ac:dyDescent="0.35">
      <c r="A109">
        <v>11</v>
      </c>
      <c r="B109" t="s">
        <v>15</v>
      </c>
      <c r="C109" t="s">
        <v>245</v>
      </c>
      <c r="D109" t="s">
        <v>17</v>
      </c>
      <c r="E109" t="s">
        <v>246</v>
      </c>
      <c r="F109" t="s">
        <v>247</v>
      </c>
      <c r="G109" s="9">
        <v>23.99</v>
      </c>
      <c r="H109" s="9">
        <v>24</v>
      </c>
      <c r="I109" s="9">
        <f>tbl_Buchliste_Gesamt[[#This Row],[Aktueller Preis]]-tbl_Buchliste_Gesamt[[#This Row],[Preis]]</f>
        <v>1.0000000000001563E-2</v>
      </c>
      <c r="J109" s="10" t="str">
        <f>VLOOKUP(D109,[1]Verlage!$A$3:$B$17,2,FALSE)&amp;F109</f>
        <v>978-3-06-064316-5</v>
      </c>
      <c r="L109" s="11"/>
    </row>
    <row r="110" spans="1:12" x14ac:dyDescent="0.35">
      <c r="A110">
        <v>11</v>
      </c>
      <c r="B110" t="s">
        <v>15</v>
      </c>
      <c r="C110" t="s">
        <v>113</v>
      </c>
      <c r="D110" t="s">
        <v>17</v>
      </c>
      <c r="E110" t="s">
        <v>248</v>
      </c>
      <c r="F110" t="s">
        <v>249</v>
      </c>
      <c r="G110" s="9">
        <v>23.75</v>
      </c>
      <c r="H110" s="9">
        <v>24</v>
      </c>
      <c r="I110" s="9">
        <f>tbl_Buchliste_Gesamt[[#This Row],[Aktueller Preis]]-tbl_Buchliste_Gesamt[[#This Row],[Preis]]</f>
        <v>0.25</v>
      </c>
      <c r="J110" s="10" t="str">
        <f>VLOOKUP(D110,[1]Verlage!$A$3:$B$17,2,FALSE)&amp;F110</f>
        <v>978-3-06-031452-2</v>
      </c>
      <c r="L110" s="11"/>
    </row>
    <row r="111" spans="1:12" x14ac:dyDescent="0.35">
      <c r="A111">
        <v>11</v>
      </c>
      <c r="B111" t="s">
        <v>15</v>
      </c>
      <c r="C111" t="s">
        <v>113</v>
      </c>
      <c r="D111" t="s">
        <v>28</v>
      </c>
      <c r="E111" t="s">
        <v>250</v>
      </c>
      <c r="F111" t="s">
        <v>251</v>
      </c>
      <c r="G111" s="9">
        <v>28.5</v>
      </c>
      <c r="H111" s="9">
        <v>29.95</v>
      </c>
      <c r="I111" s="9">
        <f>tbl_Buchliste_Gesamt[[#This Row],[Aktueller Preis]]-tbl_Buchliste_Gesamt[[#This Row],[Preis]]</f>
        <v>1.4499999999999993</v>
      </c>
      <c r="J111" s="10" t="str">
        <f>VLOOKUP(D111,[1]Verlage!$A$3:$B$17,2,FALSE)&amp;F111</f>
        <v>978-3-12-594009-3</v>
      </c>
      <c r="L111" s="11"/>
    </row>
    <row r="112" spans="1:12" x14ac:dyDescent="0.35">
      <c r="A112">
        <v>11</v>
      </c>
      <c r="B112" t="s">
        <v>15</v>
      </c>
      <c r="C112" t="s">
        <v>20</v>
      </c>
      <c r="D112" t="s">
        <v>17</v>
      </c>
      <c r="E112" t="s">
        <v>252</v>
      </c>
      <c r="F112" t="s">
        <v>253</v>
      </c>
      <c r="G112" s="9">
        <v>38.5</v>
      </c>
      <c r="H112" s="9">
        <v>39.5</v>
      </c>
      <c r="I112" s="9">
        <f>tbl_Buchliste_Gesamt[[#This Row],[Aktueller Preis]]-tbl_Buchliste_Gesamt[[#This Row],[Preis]]</f>
        <v>1</v>
      </c>
      <c r="J112" s="10" t="str">
        <f>VLOOKUP(D112,[1]Verlage!$A$3:$B$17,2,FALSE)&amp;F112</f>
        <v>978-3-06-010345-4</v>
      </c>
      <c r="K112" t="s">
        <v>254</v>
      </c>
      <c r="L112" s="11"/>
    </row>
    <row r="113" spans="1:12" x14ac:dyDescent="0.35">
      <c r="A113">
        <v>11</v>
      </c>
      <c r="B113" t="s">
        <v>15</v>
      </c>
      <c r="C113" t="s">
        <v>20</v>
      </c>
      <c r="D113" t="s">
        <v>21</v>
      </c>
      <c r="E113" t="s">
        <v>255</v>
      </c>
      <c r="F113" t="s">
        <v>256</v>
      </c>
      <c r="G113" s="9">
        <v>26.95</v>
      </c>
      <c r="H113" s="9">
        <v>27.5</v>
      </c>
      <c r="I113" s="9">
        <f>tbl_Buchliste_Gesamt[[#This Row],[Aktueller Preis]]-tbl_Buchliste_Gesamt[[#This Row],[Preis]]</f>
        <v>0.55000000000000071</v>
      </c>
      <c r="J113" s="10" t="str">
        <f>VLOOKUP(D113,[1]Verlage!$A$3:$B$17,2,FALSE)&amp;F113</f>
        <v>978-3-507-10671-0</v>
      </c>
      <c r="K113" t="s">
        <v>227</v>
      </c>
      <c r="L113" s="11"/>
    </row>
    <row r="114" spans="1:12" x14ac:dyDescent="0.35">
      <c r="A114">
        <v>12</v>
      </c>
      <c r="B114" t="s">
        <v>15</v>
      </c>
      <c r="C114" t="s">
        <v>67</v>
      </c>
      <c r="D114" t="s">
        <v>222</v>
      </c>
      <c r="E114" t="s">
        <v>257</v>
      </c>
      <c r="F114" t="s">
        <v>258</v>
      </c>
      <c r="G114" s="9">
        <v>41</v>
      </c>
      <c r="H114" s="9">
        <v>42</v>
      </c>
      <c r="I114" s="9">
        <f>tbl_Buchliste_Gesamt[[#This Row],[Aktueller Preis]]-tbl_Buchliste_Gesamt[[#This Row],[Preis]]</f>
        <v>1</v>
      </c>
      <c r="J114" s="10" t="str">
        <f>VLOOKUP(D114,[1]Verlage!$A$3:$B$17,2,FALSE)&amp;F114</f>
        <v>978-3-8355-3311-0</v>
      </c>
      <c r="K114" t="s">
        <v>221</v>
      </c>
      <c r="L114" s="11"/>
    </row>
    <row r="115" spans="1:12" x14ac:dyDescent="0.35">
      <c r="A115">
        <v>12</v>
      </c>
      <c r="B115" t="s">
        <v>15</v>
      </c>
      <c r="C115" t="s">
        <v>67</v>
      </c>
      <c r="D115" t="s">
        <v>222</v>
      </c>
      <c r="E115" t="s">
        <v>259</v>
      </c>
      <c r="F115" t="s">
        <v>260</v>
      </c>
      <c r="G115" s="9">
        <v>26</v>
      </c>
      <c r="H115" s="9">
        <v>27</v>
      </c>
      <c r="I115" s="9">
        <f>tbl_Buchliste_Gesamt[[#This Row],[Aktueller Preis]]-tbl_Buchliste_Gesamt[[#This Row],[Preis]]</f>
        <v>1</v>
      </c>
      <c r="J115" s="10" t="str">
        <f>VLOOKUP(D115,[1]Verlage!$A$3:$B$17,2,FALSE)&amp;F115</f>
        <v>978-3-8355-3081-2</v>
      </c>
      <c r="K115" t="s">
        <v>261</v>
      </c>
      <c r="L115" s="11"/>
    </row>
    <row r="116" spans="1:12" x14ac:dyDescent="0.35">
      <c r="A116">
        <v>12</v>
      </c>
      <c r="B116" t="s">
        <v>15</v>
      </c>
      <c r="C116" t="s">
        <v>33</v>
      </c>
      <c r="D116" t="s">
        <v>21</v>
      </c>
      <c r="E116" t="s">
        <v>262</v>
      </c>
      <c r="F116" t="s">
        <v>263</v>
      </c>
      <c r="G116" s="9">
        <v>30.95</v>
      </c>
      <c r="H116" s="9">
        <v>31.5</v>
      </c>
      <c r="I116" s="9">
        <f>tbl_Buchliste_Gesamt[[#This Row],[Aktueller Preis]]-tbl_Buchliste_Gesamt[[#This Row],[Preis]]</f>
        <v>0.55000000000000071</v>
      </c>
      <c r="J116" s="10" t="str">
        <f>VLOOKUP(D116,[1]Verlage!$A$3:$B$17,2,FALSE)&amp;F116</f>
        <v>978-3-507-87942-3</v>
      </c>
      <c r="K116" t="s">
        <v>264</v>
      </c>
      <c r="L116" s="11"/>
    </row>
    <row r="117" spans="1:12" x14ac:dyDescent="0.35">
      <c r="A117">
        <v>12</v>
      </c>
      <c r="B117" t="s">
        <v>15</v>
      </c>
      <c r="C117" t="s">
        <v>239</v>
      </c>
      <c r="D117" t="s">
        <v>28</v>
      </c>
      <c r="E117" t="s">
        <v>265</v>
      </c>
      <c r="F117" t="s">
        <v>266</v>
      </c>
      <c r="G117" s="9">
        <v>29.95</v>
      </c>
      <c r="H117" s="9">
        <v>30.95</v>
      </c>
      <c r="I117" s="9">
        <f>tbl_Buchliste_Gesamt[[#This Row],[Aktueller Preis]]-tbl_Buchliste_Gesamt[[#This Row],[Preis]]</f>
        <v>1</v>
      </c>
      <c r="J117" s="10" t="str">
        <f>VLOOKUP(D117,[1]Verlage!$A$3:$B$17,2,FALSE)&amp;F117</f>
        <v>978-3-12-520921-3</v>
      </c>
      <c r="K117" t="s">
        <v>261</v>
      </c>
      <c r="L117" s="11"/>
    </row>
    <row r="118" spans="1:12" x14ac:dyDescent="0.35">
      <c r="A118">
        <v>12</v>
      </c>
      <c r="B118" t="s">
        <v>15</v>
      </c>
      <c r="C118" t="s">
        <v>236</v>
      </c>
      <c r="D118" t="s">
        <v>21</v>
      </c>
      <c r="E118" t="s">
        <v>237</v>
      </c>
      <c r="F118" t="s">
        <v>267</v>
      </c>
      <c r="G118" s="9">
        <v>22.95</v>
      </c>
      <c r="H118" s="19">
        <v>23.5</v>
      </c>
      <c r="I118" s="9">
        <f>tbl_Buchliste_Gesamt[[#This Row],[Aktueller Preis]]-tbl_Buchliste_Gesamt[[#This Row],[Preis]]</f>
        <v>0.55000000000000071</v>
      </c>
      <c r="J118" s="10" t="str">
        <f>VLOOKUP(D118,[1]Verlage!$A$3:$B$17,2,FALSE)&amp;F118</f>
        <v>978-3-507-10665-9</v>
      </c>
      <c r="K118" t="s">
        <v>261</v>
      </c>
      <c r="L118" s="11"/>
    </row>
    <row r="119" spans="1:12" x14ac:dyDescent="0.35">
      <c r="A119">
        <v>12</v>
      </c>
      <c r="B119" t="s">
        <v>15</v>
      </c>
      <c r="C119" t="s">
        <v>27</v>
      </c>
      <c r="D119" t="s">
        <v>28</v>
      </c>
      <c r="E119" t="s">
        <v>268</v>
      </c>
      <c r="F119" t="s">
        <v>269</v>
      </c>
      <c r="G119" s="9">
        <v>22.95</v>
      </c>
      <c r="H119" s="9">
        <v>23.75</v>
      </c>
      <c r="I119" s="9">
        <f>tbl_Buchliste_Gesamt[[#This Row],[Aktueller Preis]]-tbl_Buchliste_Gesamt[[#This Row],[Preis]]</f>
        <v>0.80000000000000071</v>
      </c>
      <c r="J119" s="10" t="str">
        <f>VLOOKUP(D119,[1]Verlage!$A$3:$B$17,2,FALSE)&amp;F119</f>
        <v>978-3-12-104709-3</v>
      </c>
      <c r="K119" t="s">
        <v>261</v>
      </c>
      <c r="L119" s="11"/>
    </row>
    <row r="120" spans="1:12" x14ac:dyDescent="0.35">
      <c r="A120">
        <v>12</v>
      </c>
      <c r="B120" t="s">
        <v>15</v>
      </c>
      <c r="C120" t="s">
        <v>30</v>
      </c>
      <c r="D120" t="s">
        <v>28</v>
      </c>
      <c r="E120" t="s">
        <v>270</v>
      </c>
      <c r="F120" t="s">
        <v>271</v>
      </c>
      <c r="G120" s="9">
        <v>26.95</v>
      </c>
      <c r="H120" s="9">
        <v>27.95</v>
      </c>
      <c r="I120" s="9">
        <f>tbl_Buchliste_Gesamt[[#This Row],[Aktueller Preis]]-tbl_Buchliste_Gesamt[[#This Row],[Preis]]</f>
        <v>1</v>
      </c>
      <c r="J120" s="10" t="str">
        <f>VLOOKUP(D120,[1]Verlage!$A$3:$B$17,2,FALSE)&amp;F120</f>
        <v>978-3-12-430014-0</v>
      </c>
      <c r="K120" t="s">
        <v>261</v>
      </c>
      <c r="L120" s="11"/>
    </row>
    <row r="121" spans="1:12" x14ac:dyDescent="0.35">
      <c r="A121">
        <v>12</v>
      </c>
      <c r="B121" t="s">
        <v>15</v>
      </c>
      <c r="C121" t="s">
        <v>242</v>
      </c>
      <c r="D121" t="s">
        <v>78</v>
      </c>
      <c r="E121" t="s">
        <v>272</v>
      </c>
      <c r="F121" t="s">
        <v>273</v>
      </c>
      <c r="G121" s="9">
        <v>37.799999999999997</v>
      </c>
      <c r="H121" s="9">
        <v>38.4</v>
      </c>
      <c r="I121" s="9">
        <f>tbl_Buchliste_Gesamt[[#This Row],[Aktueller Preis]]-tbl_Buchliste_Gesamt[[#This Row],[Preis]]</f>
        <v>0.60000000000000142</v>
      </c>
      <c r="J121" s="10" t="str">
        <f>VLOOKUP(D121,[1]Verlage!$A$3:$B$17,2,FALSE)&amp;F121</f>
        <v>978-3-7661-72000-5</v>
      </c>
      <c r="K121" t="s">
        <v>261</v>
      </c>
      <c r="L121" s="11" t="s">
        <v>70</v>
      </c>
    </row>
  </sheetData>
  <mergeCells count="1">
    <mergeCell ref="B2:D2"/>
  </mergeCells>
  <conditionalFormatting sqref="A5:L121">
    <cfRule type="expression" dxfId="0" priority="1">
      <formula>$L5="X"</formula>
    </cfRule>
  </conditionalFormatting>
  <dataValidations count="1">
    <dataValidation type="list" allowBlank="1" showInputMessage="1" showErrorMessage="1" sqref="L5:L121" xr:uid="{00000000-0002-0000-0800-000000000000}">
      <formula1>"X, "</formula1>
    </dataValidation>
  </dataValidations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7 a 3 c 6 e b - c 6 c e - 4 2 1 4 - 8 c 6 4 - 1 2 b c 8 5 a 6 7 d 0 4 "   x m l n s = " h t t p : / / s c h e m a s . m i c r o s o f t . c o m / D a t a M a s h u p " > A A A A A B Q D A A B Q S w M E F A A C A A g A k U V r U t m h 3 V + k A A A A 9 Q A A A B I A H A B D b 2 5 m a W c v U G F j a 2 F n Z S 5 4 b W w g o h g A K K A U A A A A A A A A A A A A A A A A A A A A A A A A A A A A h Y 8 x D o I w G I W v Q r r T l h o T J D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O 8 o H g e M 0 y B T A x y b b 4 9 G + c + 2 x 8 I y 7 5 2 f a d 4 o c L V G s g U g b w v 8 A d Q S w M E F A A C A A g A k U V r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F F a 1 I o i k e 4 D g A A A B E A A A A T A B w A R m 9 y b X V s Y X M v U 2 V j d G l v b j E u b S C i G A A o o B Q A A A A A A A A A A A A A A A A A A A A A A A A A A A A r T k 0 u y c z P U w i G 0 I b W A F B L A Q I t A B Q A A g A I A J F F a 1 L Z o d 1 f p A A A A P U A A A A S A A A A A A A A A A A A A A A A A A A A A A B D b 2 5 m a W c v U G F j a 2 F n Z S 5 4 b W x Q S w E C L Q A U A A I A C A C R R W t S D 8 r p q 6 Q A A A D p A A A A E w A A A A A A A A A A A A A A A A D w A A A A W 0 N v b n R l b n R f V H l w Z X N d L n h t b F B L A Q I t A B Q A A g A I A J F F a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t 5 i d k d R a V Q I K j G l t P 0 D 4 9 A A A A A A I A A A A A A B B m A A A A A Q A A I A A A A A R l N n c l 0 e T o 0 P Y M f r 7 9 w 5 N a Z G K W Y / N l y 5 Z t S X Q f T k 2 m A A A A A A 6 A A A A A A g A A I A A A A A g f j 7 s c m o j u b L d 2 R g V O S 5 d w 0 o D 9 B z j q c T A x K S 6 3 F 0 I 9 U A A A A F e B g H t X q g p X f v H v 4 d F P j l a U u U u H L i g u y 7 + g R c C k K q g t o O 1 p H 2 8 E 7 0 z q K y d + 5 + b W b b 0 l Y W u 6 U p Z y T x 2 9 N W Y 7 k 1 u U 6 E + h o Z P S k T O G Z / V T e P b P Q A A A A B v D q 8 4 P B 7 7 s j w J T 4 D 1 L 3 l 9 j J R D f O 3 9 q N 9 U + L 2 c f D I w M Z M 7 F J x 8 S t l s V H V e R O C F T 3 y Z M O o o e Q C J M j q t j c I s U r 4 A = < / D a t a M a s h u p > 
</file>

<file path=customXml/itemProps1.xml><?xml version="1.0" encoding="utf-8"?>
<ds:datastoreItem xmlns:ds="http://schemas.openxmlformats.org/officeDocument/2006/customXml" ds:itemID="{7C811AEA-F6D3-4B19-B3A0-62D98EAD76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Klasse 5</vt:lpstr>
      <vt:lpstr>Klasse 6</vt:lpstr>
      <vt:lpstr>Klasse 7</vt:lpstr>
      <vt:lpstr>Klasse 8</vt:lpstr>
      <vt:lpstr>Klasse 9</vt:lpstr>
      <vt:lpstr>Klasse 10</vt:lpstr>
      <vt:lpstr>Klasse 11</vt:lpstr>
      <vt:lpstr>Klasse 12</vt:lpstr>
      <vt:lpstr>Buchliste 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Schade</dc:creator>
  <cp:lastModifiedBy>Maune, Silvia</cp:lastModifiedBy>
  <cp:lastPrinted>2022-07-10T13:42:44Z</cp:lastPrinted>
  <dcterms:created xsi:type="dcterms:W3CDTF">2019-05-31T13:47:56Z</dcterms:created>
  <dcterms:modified xsi:type="dcterms:W3CDTF">2023-06-30T10:04:39Z</dcterms:modified>
</cp:coreProperties>
</file>